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565" windowHeight="2580" activeTab="0"/>
  </bookViews>
  <sheets>
    <sheet name="2023 11 29 " sheetId="1" r:id="rId1"/>
    <sheet name="2022 05 31" sheetId="2" r:id="rId2"/>
    <sheet name="2022 05 01" sheetId="3" r:id="rId3"/>
    <sheet name="2021 11 12 (2)" sheetId="4" r:id="rId4"/>
    <sheet name="2021 11 12" sheetId="5" r:id="rId5"/>
    <sheet name="2021 10 25" sheetId="6" r:id="rId6"/>
    <sheet name="2021 10 22" sheetId="7" r:id="rId7"/>
    <sheet name="2021 10 18" sheetId="8" r:id="rId8"/>
    <sheet name="2021 05 31" sheetId="9" r:id="rId9"/>
    <sheet name="2021 02 05" sheetId="10" r:id="rId10"/>
    <sheet name="2020 03 31" sheetId="11" r:id="rId11"/>
    <sheet name="2020 03 08" sheetId="12" r:id="rId12"/>
    <sheet name="2019 12 15" sheetId="13" r:id="rId13"/>
    <sheet name="2019 11 09" sheetId="14" r:id="rId14"/>
    <sheet name="2019 10 23" sheetId="15" r:id="rId15"/>
    <sheet name="30-05-2019" sheetId="16" r:id="rId16"/>
    <sheet name="CLASSES PAR NUM au 07 03 2019" sheetId="17" r:id="rId17"/>
    <sheet name="CLASSES num au 26 01 2019" sheetId="18" r:id="rId18"/>
    <sheet name="CLASSES num au 18 12  18 " sheetId="19" r:id="rId19"/>
    <sheet name="CLASSES num au 08 11  18 " sheetId="20" r:id="rId20"/>
    <sheet name="CLASSES num au 12 10  18  (2)" sheetId="21" r:id="rId21"/>
    <sheet name="CLASSES num au 19 11  17" sheetId="22" r:id="rId22"/>
    <sheet name="Feuil3" sheetId="23" r:id="rId23"/>
  </sheets>
  <definedNames>
    <definedName name="_xlnm.Print_Titles" localSheetId="14">'2019 10 23'!$3:$6</definedName>
    <definedName name="_xlnm.Print_Titles" localSheetId="13">'2019 11 09'!$3:$6</definedName>
    <definedName name="_xlnm.Print_Titles" localSheetId="12">'2019 12 15'!$3:$6</definedName>
    <definedName name="_xlnm.Print_Titles" localSheetId="11">'2020 03 08'!$3:$6</definedName>
    <definedName name="_xlnm.Print_Titles" localSheetId="10">'2020 03 31'!$3:$6</definedName>
    <definedName name="_xlnm.Print_Titles" localSheetId="9">'2021 02 05'!$3:$6</definedName>
    <definedName name="_xlnm.Print_Titles" localSheetId="8">'2021 05 31'!$3:$6</definedName>
    <definedName name="_xlnm.Print_Titles" localSheetId="7">'2021 10 18'!$3:$6</definedName>
    <definedName name="_xlnm.Print_Titles" localSheetId="6">'2021 10 22'!$3:$6</definedName>
    <definedName name="_xlnm.Print_Titles" localSheetId="5">'2021 10 25'!$3:$6</definedName>
    <definedName name="_xlnm.Print_Titles" localSheetId="4">'2021 11 12'!$3:$6</definedName>
    <definedName name="_xlnm.Print_Titles" localSheetId="3">'2021 11 12 (2)'!$3:$6</definedName>
    <definedName name="_xlnm.Print_Titles" localSheetId="2">'2022 05 01'!$3:$6</definedName>
    <definedName name="_xlnm.Print_Titles" localSheetId="1">'2022 05 31'!$3:$6</definedName>
    <definedName name="_xlnm.Print_Titles" localSheetId="0">'2023 11 29 '!$3:$6</definedName>
    <definedName name="_xlnm.Print_Titles" localSheetId="15">'30-05-2019'!$3:$6</definedName>
    <definedName name="_xlnm.Print_Titles" localSheetId="19">'CLASSES num au 08 11  18 '!$3:$6</definedName>
    <definedName name="_xlnm.Print_Titles" localSheetId="20">'CLASSES num au 12 10  18  (2)'!$3:$6</definedName>
    <definedName name="_xlnm.Print_Titles" localSheetId="18">'CLASSES num au 18 12  18 '!$3:$6</definedName>
    <definedName name="_xlnm.Print_Titles" localSheetId="21">'CLASSES num au 19 11  17'!$3:$6</definedName>
    <definedName name="_xlnm.Print_Titles" localSheetId="17">'CLASSES num au 26 01 2019'!$3:$6</definedName>
    <definedName name="_xlnm.Print_Titles" localSheetId="16">'CLASSES PAR NUM au 07 03 2019'!$3:$6</definedName>
    <definedName name="_xlnm.Print_Area" localSheetId="14">'2019 10 23'!$A$1:$I$79</definedName>
    <definedName name="_xlnm.Print_Area" localSheetId="13">'2019 11 09'!$A$1:$J$79</definedName>
    <definedName name="_xlnm.Print_Area" localSheetId="12">'2019 12 15'!$A$1:$J$79</definedName>
    <definedName name="_xlnm.Print_Area" localSheetId="11">'2020 03 08'!$A$1:$J$79</definedName>
    <definedName name="_xlnm.Print_Area" localSheetId="10">'2020 03 31'!$A$1:$J$79</definedName>
    <definedName name="_xlnm.Print_Area" localSheetId="9">'2021 02 05'!$A$1:$J$80</definedName>
    <definedName name="_xlnm.Print_Area" localSheetId="8">'2021 05 31'!$A$1:$J$80</definedName>
    <definedName name="_xlnm.Print_Area" localSheetId="7">'2021 10 18'!$A$1:$I$80</definedName>
    <definedName name="_xlnm.Print_Area" localSheetId="6">'2021 10 22'!$A$1:$I$80</definedName>
    <definedName name="_xlnm.Print_Area" localSheetId="5">'2021 10 25'!$A$1:$I$80</definedName>
    <definedName name="_xlnm.Print_Area" localSheetId="4">'2021 11 12'!$A$1:$I$80</definedName>
    <definedName name="_xlnm.Print_Area" localSheetId="3">'2021 11 12 (2)'!$A$1:$I$80</definedName>
    <definedName name="_xlnm.Print_Area" localSheetId="2">'2022 05 01'!$A$1:$M$84</definedName>
    <definedName name="_xlnm.Print_Area" localSheetId="1">'2022 05 31'!$A$1:$M$84</definedName>
    <definedName name="_xlnm.Print_Area" localSheetId="0">'2023 11 29 '!$A$1:$M$85</definedName>
    <definedName name="_xlnm.Print_Area" localSheetId="15">'30-05-2019'!$A$1:$H$82</definedName>
    <definedName name="_xlnm.Print_Area" localSheetId="19">'CLASSES num au 08 11  18 '!$A$1:$G$82</definedName>
    <definedName name="_xlnm.Print_Area" localSheetId="20">'CLASSES num au 12 10  18  (2)'!$A$1:$G$82</definedName>
    <definedName name="_xlnm.Print_Area" localSheetId="18">'CLASSES num au 18 12  18 '!$A$1:$G$82</definedName>
    <definedName name="_xlnm.Print_Area" localSheetId="21">'CLASSES num au 19 11  17'!$A$1:$G$80</definedName>
    <definedName name="_xlnm.Print_Area" localSheetId="17">'CLASSES num au 26 01 2019'!$A$1:$G$82</definedName>
    <definedName name="_xlnm.Print_Area" localSheetId="16">'CLASSES PAR NUM au 07 03 2019'!$A$1:$G$82</definedName>
  </definedNames>
  <calcPr fullCalcOnLoad="1"/>
</workbook>
</file>

<file path=xl/sharedStrings.xml><?xml version="1.0" encoding="utf-8"?>
<sst xmlns="http://schemas.openxmlformats.org/spreadsheetml/2006/main" count="1926" uniqueCount="131">
  <si>
    <t xml:space="preserve">Licences </t>
  </si>
  <si>
    <t>Clubs</t>
  </si>
  <si>
    <t>0340001 - CD HORS ASSOCIATION</t>
  </si>
  <si>
    <t>0340002 - AMOU BONNEGARDE NASSIET</t>
  </si>
  <si>
    <t>0340003 - ARBOUCAVE SPORTS</t>
  </si>
  <si>
    <t>0340004 - SPORTING CLUB ARENGOSSAIS</t>
  </si>
  <si>
    <t>0340006 - TURSAN BASKET CHALOSSE</t>
  </si>
  <si>
    <t>0340007 - UNION SAINT SEVER AUDIGNON B</t>
  </si>
  <si>
    <t>0340012 - ROITELETS DE BENQUET</t>
  </si>
  <si>
    <t>0340015 - ENTENTE RION BOOS</t>
  </si>
  <si>
    <t>0340019 - UNION CAMPAGNE MEILHAN</t>
  </si>
  <si>
    <t>0340024 - ASSOCIATION BASKET CASTETS</t>
  </si>
  <si>
    <t>0340025 - CAUNA SOUPROSSE AURICE</t>
  </si>
  <si>
    <t>0340026 - CAUNEILLE BASKET D'ORTHE</t>
  </si>
  <si>
    <t>0340031 - ALBRET BASKET ARMAGNAC</t>
  </si>
  <si>
    <t>0340032 - ADOUR DAX BASKET</t>
  </si>
  <si>
    <t>0340033 - UNION SPORTIVE DACQUOISE</t>
  </si>
  <si>
    <t>0340034 - HAGETMAU DOAZIT CHALOSSE</t>
  </si>
  <si>
    <t>0340036 - UNION SPORTIVE DE L'ADOUR 40</t>
  </si>
  <si>
    <t>0340037 - BASKET ARRIGANS</t>
  </si>
  <si>
    <t>0340046 - REAL CHALOSSAIS</t>
  </si>
  <si>
    <t>0340047 - GENETS D'OR HAUT MAUCO</t>
  </si>
  <si>
    <t>0340048 - BASKET LUY ADOUR CLUB</t>
  </si>
  <si>
    <t>0340050 - AVENIR SERRESLOUSIENS COLOMBINS HORSARROIS</t>
  </si>
  <si>
    <t>0340051 - LABENNE OSC</t>
  </si>
  <si>
    <t>0340056 - LARRIVIERE CAZERES BASKET</t>
  </si>
  <si>
    <t>0340058 - AS DES BLEUETS LABATUTOIS</t>
  </si>
  <si>
    <t>0340059 - RACING CLUB LINXOIS</t>
  </si>
  <si>
    <t>0340061 - MAGESCQ BASKET</t>
  </si>
  <si>
    <t>0340065 - MIMBASTE CLERMONT BASKET</t>
  </si>
  <si>
    <t>0340066 - MIMIZAN BASKET CLUB</t>
  </si>
  <si>
    <t>0340070 - COTEAUX DU LUY BASKET</t>
  </si>
  <si>
    <t>0340071 - MONTAUT BASKET CLUB</t>
  </si>
  <si>
    <t>0340076 - CLUB AMICAL MORCENX</t>
  </si>
  <si>
    <t>0340086 - JEUNE UNION MISSON POUILLON</t>
  </si>
  <si>
    <t>0340088 - ELAN CHALOSSAIS</t>
  </si>
  <si>
    <t>0340089 - CFR PRECHACQ LES BAINS</t>
  </si>
  <si>
    <t>0340092 - US SAINT CRICQ CHALOSSE</t>
  </si>
  <si>
    <t>0340094 - CASSEN SAINT GEOURS BASKET</t>
  </si>
  <si>
    <t>0340096 - AS LOUS MAROUS</t>
  </si>
  <si>
    <t>0340097 - ELAN TURSAN BASKET</t>
  </si>
  <si>
    <t>0340098 - UNION SPORTIVE SAINT YAGUEN</t>
  </si>
  <si>
    <t>0340099 - SAINT MARTIN SPORT</t>
  </si>
  <si>
    <t>0340102 - CANARIS DE SERRES GASTON</t>
  </si>
  <si>
    <t>0340106 - PEDALE STADE TARUSATE BASKET</t>
  </si>
  <si>
    <t>0340107 - BASKET TERCIS OEYRELUY</t>
  </si>
  <si>
    <t>0340111 - HAGETMAU MOMUY CASTAIGNOS BASKET</t>
  </si>
  <si>
    <t>0340113 - CLUB SPORTIF VIEUX BOUCAU</t>
  </si>
  <si>
    <t>0340117 - BASKET CLUB PARENTIS EN BORN</t>
  </si>
  <si>
    <t>0340118 - BASKET LESPERON</t>
  </si>
  <si>
    <t>0340122 - LIT/SAINT JULIEN BASKET CLUB</t>
  </si>
  <si>
    <t>0340126 - BASKET CLUB HABAS</t>
  </si>
  <si>
    <t>0340128 - BASKET CLUB GAMARDE GOOS</t>
  </si>
  <si>
    <t>0340135 - BASKET OCEAN COTE SUD</t>
  </si>
  <si>
    <t>0340139 - US ROQUEFORT</t>
  </si>
  <si>
    <t>0340141 - BASKET LANDES</t>
  </si>
  <si>
    <t>0340142 - LE MIKADI ST PIERRE DU MONT</t>
  </si>
  <si>
    <t>0340675 - ESPOIR CHALOSSE</t>
  </si>
  <si>
    <t xml:space="preserve">Total : </t>
  </si>
  <si>
    <t>Saison 2015/16</t>
  </si>
  <si>
    <t>DIF N-1</t>
  </si>
  <si>
    <t>Licence CONTACT</t>
  </si>
  <si>
    <t>OBE</t>
  </si>
  <si>
    <t>TOTAL Général 2016/2017</t>
  </si>
  <si>
    <t>Saison 2016/17</t>
  </si>
  <si>
    <t>TOTAL LICENCES SAISON 2016/2017</t>
  </si>
  <si>
    <t>Saison 2017-2018</t>
  </si>
  <si>
    <t>Saison 2017/18</t>
  </si>
  <si>
    <t>0340155- C. S. BARCELONN'AIRE</t>
  </si>
  <si>
    <t>0340052 - J.S. LABOUHEYRE</t>
  </si>
  <si>
    <t>0340072 - STADE MONTOIS  FEMININ</t>
  </si>
  <si>
    <t>0340073 - STADE MONTOIS MASC</t>
  </si>
  <si>
    <t>0340074 - ESMS</t>
  </si>
  <si>
    <t>0340087 -  POYANNE</t>
  </si>
  <si>
    <t>0340039 - EFCB</t>
  </si>
  <si>
    <t>0340041 - CADETS  CASTEL GAUJACQ</t>
  </si>
  <si>
    <t>0340016 - CBPL</t>
  </si>
  <si>
    <t>0340009 -  BAIGTS CHALOSSE</t>
  </si>
  <si>
    <t xml:space="preserve">0340013 - BISCARROSSE </t>
  </si>
  <si>
    <t>0340115 - ST MEDARD</t>
  </si>
  <si>
    <t>0340116 - UJSBP</t>
  </si>
  <si>
    <t>0340127 - BBSM</t>
  </si>
  <si>
    <t>0340149 - PONTENX</t>
  </si>
  <si>
    <t>Etat des licences au 17/10/2017   / fin de saison 2016/17</t>
  </si>
  <si>
    <t>Etat des licences au 12/10/2018   / fin de saison 2017/18</t>
  </si>
  <si>
    <t>TOTAL Général 2018/2019</t>
  </si>
  <si>
    <t>CONTACT</t>
  </si>
  <si>
    <t xml:space="preserve">TOTAL LICENCES SAISON </t>
  </si>
  <si>
    <t>Saison 2018-2019</t>
  </si>
  <si>
    <t>Etat des licences au 08/11/2018   / fin de saison 2017/18</t>
  </si>
  <si>
    <r>
      <t xml:space="preserve">FUSION </t>
    </r>
    <r>
      <rPr>
        <sz val="11"/>
        <color indexed="10"/>
        <rFont val="Calibri"/>
        <family val="2"/>
      </rPr>
      <t>-55</t>
    </r>
  </si>
  <si>
    <t>Etat des licences au18/12/2018   / fin de saison 2017/18</t>
  </si>
  <si>
    <t>0340050 - AV SERRESLOUS. COLOMB. HORSARROIS</t>
  </si>
  <si>
    <t>Etat des licences au26/01/2019   / fin de saison 2017/18</t>
  </si>
  <si>
    <t>Etat des licences au 07-03-2019   / fin de saison 2017/18</t>
  </si>
  <si>
    <r>
      <t xml:space="preserve">FUSION </t>
    </r>
    <r>
      <rPr>
        <sz val="14"/>
        <color indexed="10"/>
        <rFont val="Calibri"/>
        <family val="2"/>
      </rPr>
      <t>-55</t>
    </r>
  </si>
  <si>
    <t>Etat des licences au 30-05-2019   / fin de saison 2017/18</t>
  </si>
  <si>
    <t>Saison 2019-2020</t>
  </si>
  <si>
    <t>Etat des licences au 20-10-2019   / fin de saison 2018/19</t>
  </si>
  <si>
    <t>Saison 2018/19</t>
  </si>
  <si>
    <t>TOTAL Général 2019/2020</t>
  </si>
  <si>
    <t>0340018 - AVENIR BASK CHALOSSE</t>
  </si>
  <si>
    <t>FUSION</t>
  </si>
  <si>
    <t>SOMMEIL</t>
  </si>
  <si>
    <t>Etat des licences au 09-11-2019   / fin de saison 2018/19</t>
  </si>
  <si>
    <t>Saison 2019/20</t>
  </si>
  <si>
    <t>Etat des licences au 2019-12-29   / fin de saison 2018/19</t>
  </si>
  <si>
    <t>2020-2021</t>
  </si>
  <si>
    <t>TOTAL Général 2020/2021</t>
  </si>
  <si>
    <t>Saison 2020/21</t>
  </si>
  <si>
    <t>Etat des licences au 2021-02-05   / fin de saison 2019/20</t>
  </si>
  <si>
    <t>TOTAL Général 2021/2022</t>
  </si>
  <si>
    <t>Saison 2021/22</t>
  </si>
  <si>
    <t>Evolution licences en 2 ans</t>
  </si>
  <si>
    <t>Evolution % en 2 ans</t>
  </si>
  <si>
    <t>Etat des licences au 2021-10-18   / fin de saison 2010/21 et comparatif sur 2 ans</t>
  </si>
  <si>
    <t xml:space="preserve">Etat des licences au 2021-10-22 par rapport fin de saison 2010-2021 et comparatif sur 2 ans </t>
  </si>
  <si>
    <t xml:space="preserve">Etat des licences au 2021-12-01 par rapport fin de saison 2010-2021 et comparatif sur 2 ans </t>
  </si>
  <si>
    <t>SITUATION AU 01/12/2021</t>
  </si>
  <si>
    <t>Licences compétition</t>
  </si>
  <si>
    <t>Féminines</t>
  </si>
  <si>
    <t>Masculins</t>
  </si>
  <si>
    <t>SITUATION AU 01/05/2022</t>
  </si>
  <si>
    <t>2021-2022</t>
  </si>
  <si>
    <t xml:space="preserve">Etat des licences au 2022-05-31 par rapport fin de saison 2010-2021 et comparatif sur 2 ans </t>
  </si>
  <si>
    <t>2023-2024</t>
  </si>
  <si>
    <t xml:space="preserve">Etat des licences au 2023-11-29 par rapport fin de saison 2022-2023 </t>
  </si>
  <si>
    <t>Saison 2023/24</t>
  </si>
  <si>
    <t>Saison 2022/23</t>
  </si>
  <si>
    <t>NAQ0040055-BASKET COTE ATLANTIQUE</t>
  </si>
  <si>
    <t xml:space="preserve">CONTACT 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</si>
</sst>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0.00_ ;[Red]\-0.00\ "/>
    <numFmt numFmtId="167" formatCode="0_ ;[Red]\-0\ "/>
    <numFmt numFmtId="168" formatCode="[$-40C]dddd\ d\ mmmm\ yyyy"/>
    <numFmt numFmtId="169" formatCode="dd/mm/yy;@"/>
    <numFmt numFmtId="170" formatCode="#,##0_ ;[Red]\-#,##0\ "/>
  </numFmts>
  <fonts count="9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ahoma"/>
      <family val="2"/>
    </font>
    <font>
      <b/>
      <sz val="11.95"/>
      <color indexed="8"/>
      <name val="Arial"/>
      <family val="2"/>
    </font>
    <font>
      <b/>
      <i/>
      <u val="single"/>
      <sz val="9"/>
      <color indexed="8"/>
      <name val="Tahoma"/>
      <family val="2"/>
    </font>
    <font>
      <b/>
      <sz val="9"/>
      <color indexed="8"/>
      <name val="Tahoma"/>
      <family val="2"/>
    </font>
    <font>
      <i/>
      <sz val="11"/>
      <color indexed="8"/>
      <name val="Tahoma"/>
      <family val="2"/>
    </font>
    <font>
      <sz val="11"/>
      <color indexed="8"/>
      <name val="Tahoma"/>
      <family val="2"/>
    </font>
    <font>
      <b/>
      <sz val="9"/>
      <name val="Arial"/>
      <family val="2"/>
    </font>
    <font>
      <b/>
      <sz val="11"/>
      <color indexed="8"/>
      <name val="Tahoma"/>
      <family val="2"/>
    </font>
    <font>
      <sz val="11"/>
      <color indexed="10"/>
      <name val="Calibri"/>
      <family val="2"/>
    </font>
    <font>
      <b/>
      <sz val="9"/>
      <name val="Agency FB"/>
      <family val="2"/>
    </font>
    <font>
      <sz val="14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mbria"/>
      <family val="1"/>
    </font>
    <font>
      <b/>
      <sz val="10"/>
      <color indexed="8"/>
      <name val="Cambria"/>
      <family val="1"/>
    </font>
    <font>
      <sz val="11"/>
      <color indexed="9"/>
      <name val="Cambria"/>
      <family val="1"/>
    </font>
    <font>
      <sz val="11"/>
      <color indexed="9"/>
      <name val="Tahoma"/>
      <family val="2"/>
    </font>
    <font>
      <b/>
      <sz val="8"/>
      <name val="Calibri"/>
      <family val="2"/>
    </font>
    <font>
      <b/>
      <sz val="11"/>
      <color indexed="9"/>
      <name val="Cambria"/>
      <family val="1"/>
    </font>
    <font>
      <sz val="11"/>
      <color indexed="8"/>
      <name val="Cambria"/>
      <family val="1"/>
    </font>
    <font>
      <b/>
      <sz val="8"/>
      <name val="Cambria"/>
      <family val="1"/>
    </font>
    <font>
      <b/>
      <sz val="9"/>
      <color indexed="8"/>
      <name val="Symbol"/>
      <family val="1"/>
    </font>
    <font>
      <b/>
      <sz val="14"/>
      <color indexed="8"/>
      <name val="Calibri"/>
      <family val="2"/>
    </font>
    <font>
      <b/>
      <i/>
      <u val="single"/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i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19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sz val="14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9"/>
      <name val="Calibri"/>
      <family val="2"/>
    </font>
    <font>
      <b/>
      <sz val="11.95"/>
      <color indexed="8"/>
      <name val="Calibri"/>
      <family val="2"/>
    </font>
    <font>
      <b/>
      <sz val="11"/>
      <name val="Cambria"/>
      <family val="1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b/>
      <sz val="11"/>
      <color theme="1"/>
      <name val="Cambria"/>
      <family val="1"/>
    </font>
    <font>
      <b/>
      <sz val="10"/>
      <color theme="1"/>
      <name val="Cambria"/>
      <family val="1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sz val="11"/>
      <color theme="0"/>
      <name val="Cambria"/>
      <family val="1"/>
    </font>
    <font>
      <sz val="11"/>
      <color theme="0"/>
      <name val="Tahoma"/>
      <family val="2"/>
    </font>
    <font>
      <b/>
      <sz val="11"/>
      <color theme="0"/>
      <name val="Cambria"/>
      <family val="1"/>
    </font>
    <font>
      <sz val="11"/>
      <color theme="1"/>
      <name val="Cambria"/>
      <family val="1"/>
    </font>
    <font>
      <b/>
      <sz val="9"/>
      <color theme="1"/>
      <name val="Symbol"/>
      <family val="1"/>
    </font>
    <font>
      <sz val="14"/>
      <color rgb="FFFF0000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11"/>
      <color theme="2" tint="-0.7499799728393555"/>
      <name val="Calibri"/>
      <family val="2"/>
    </font>
    <font>
      <b/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FF00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0066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60" fillId="27" borderId="1" applyNumberFormat="0" applyAlignment="0" applyProtection="0"/>
    <xf numFmtId="0" fontId="6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259">
    <xf numFmtId="0" fontId="0" fillId="0" borderId="0" xfId="0" applyFont="1" applyAlignment="1">
      <alignment/>
    </xf>
    <xf numFmtId="0" fontId="2" fillId="0" borderId="0" xfId="0" applyFont="1" applyAlignment="1" applyProtection="1">
      <alignment vertical="top" wrapText="1" readingOrder="1"/>
      <protection locked="0"/>
    </xf>
    <xf numFmtId="0" fontId="0" fillId="0" borderId="0" xfId="0" applyAlignment="1">
      <alignment readingOrder="1"/>
    </xf>
    <xf numFmtId="0" fontId="0" fillId="0" borderId="0" xfId="0" applyAlignment="1">
      <alignment/>
    </xf>
    <xf numFmtId="0" fontId="4" fillId="0" borderId="10" xfId="0" applyFont="1" applyBorder="1" applyAlignment="1" applyProtection="1">
      <alignment vertical="top" wrapText="1" readingOrder="1"/>
      <protection locked="0"/>
    </xf>
    <xf numFmtId="0" fontId="5" fillId="0" borderId="10" xfId="0" applyFont="1" applyBorder="1" applyAlignment="1" applyProtection="1">
      <alignment vertical="top" wrapText="1" readingOrder="1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6" fillId="0" borderId="11" xfId="0" applyFont="1" applyBorder="1" applyAlignment="1" applyProtection="1">
      <alignment horizontal="center" vertical="top" wrapText="1" readingOrder="1"/>
      <protection locked="0"/>
    </xf>
    <xf numFmtId="0" fontId="7" fillId="33" borderId="11" xfId="0" applyFont="1" applyFill="1" applyBorder="1" applyAlignment="1" applyProtection="1">
      <alignment horizontal="center" vertical="top" wrapText="1" readingOrder="1"/>
      <protection locked="0"/>
    </xf>
    <xf numFmtId="0" fontId="72" fillId="0" borderId="0" xfId="0" applyFont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73" fillId="0" borderId="0" xfId="0" applyFont="1" applyAlignment="1">
      <alignment horizontal="center" vertical="center"/>
    </xf>
    <xf numFmtId="167" fontId="74" fillId="0" borderId="11" xfId="0" applyNumberFormat="1" applyFont="1" applyBorder="1" applyAlignment="1">
      <alignment horizontal="center" vertical="center"/>
    </xf>
    <xf numFmtId="0" fontId="72" fillId="0" borderId="11" xfId="0" applyFont="1" applyBorder="1" applyAlignment="1">
      <alignment horizontal="center" vertical="center"/>
    </xf>
    <xf numFmtId="0" fontId="73" fillId="0" borderId="11" xfId="0" applyFont="1" applyBorder="1" applyAlignment="1">
      <alignment horizontal="center" vertical="center"/>
    </xf>
    <xf numFmtId="167" fontId="75" fillId="0" borderId="0" xfId="0" applyNumberFormat="1" applyFont="1" applyAlignment="1">
      <alignment horizontal="center"/>
    </xf>
    <xf numFmtId="167" fontId="75" fillId="0" borderId="11" xfId="0" applyNumberFormat="1" applyFont="1" applyBorder="1" applyAlignment="1">
      <alignment horizontal="center"/>
    </xf>
    <xf numFmtId="0" fontId="76" fillId="0" borderId="0" xfId="0" applyFont="1" applyAlignment="1">
      <alignment horizontal="center" vertical="center"/>
    </xf>
    <xf numFmtId="0" fontId="6" fillId="34" borderId="11" xfId="0" applyFont="1" applyFill="1" applyBorder="1" applyAlignment="1" applyProtection="1">
      <alignment horizontal="center" vertical="top" wrapText="1" readingOrder="1"/>
      <protection locked="0"/>
    </xf>
    <xf numFmtId="0" fontId="6" fillId="35" borderId="11" xfId="0" applyFont="1" applyFill="1" applyBorder="1" applyAlignment="1" applyProtection="1">
      <alignment horizontal="center" vertical="top" wrapText="1" readingOrder="1"/>
      <protection locked="0"/>
    </xf>
    <xf numFmtId="0" fontId="72" fillId="35" borderId="11" xfId="0" applyFont="1" applyFill="1" applyBorder="1" applyAlignment="1">
      <alignment horizontal="center" vertical="center"/>
    </xf>
    <xf numFmtId="0" fontId="73" fillId="35" borderId="11" xfId="0" applyFont="1" applyFill="1" applyBorder="1" applyAlignment="1">
      <alignment horizontal="center" vertical="center"/>
    </xf>
    <xf numFmtId="0" fontId="74" fillId="0" borderId="0" xfId="0" applyFont="1" applyAlignment="1">
      <alignment horizontal="center" vertical="center"/>
    </xf>
    <xf numFmtId="3" fontId="73" fillId="36" borderId="12" xfId="0" applyNumberFormat="1" applyFont="1" applyFill="1" applyBorder="1" applyAlignment="1">
      <alignment horizontal="center" vertical="center"/>
    </xf>
    <xf numFmtId="0" fontId="77" fillId="37" borderId="0" xfId="0" applyFont="1" applyFill="1" applyBorder="1" applyAlignment="1" applyProtection="1">
      <alignment horizontal="center" vertical="center" wrapText="1" readingOrder="1"/>
      <protection locked="0"/>
    </xf>
    <xf numFmtId="0" fontId="77" fillId="37" borderId="13" xfId="0" applyFont="1" applyFill="1" applyBorder="1" applyAlignment="1" applyProtection="1">
      <alignment horizontal="center" vertical="center" wrapText="1" readingOrder="1"/>
      <protection locked="0"/>
    </xf>
    <xf numFmtId="0" fontId="72" fillId="34" borderId="11" xfId="0" applyFont="1" applyFill="1" applyBorder="1" applyAlignment="1">
      <alignment horizontal="center" vertical="center"/>
    </xf>
    <xf numFmtId="0" fontId="73" fillId="34" borderId="11" xfId="0" applyFont="1" applyFill="1" applyBorder="1" applyAlignment="1">
      <alignment horizontal="center" vertical="center"/>
    </xf>
    <xf numFmtId="0" fontId="8" fillId="38" borderId="10" xfId="0" applyFont="1" applyFill="1" applyBorder="1" applyAlignment="1" applyProtection="1">
      <alignment vertical="center" wrapText="1" readingOrder="1"/>
      <protection locked="0"/>
    </xf>
    <xf numFmtId="0" fontId="76" fillId="34" borderId="0" xfId="0" applyFont="1" applyFill="1" applyAlignment="1">
      <alignment/>
    </xf>
    <xf numFmtId="0" fontId="7" fillId="34" borderId="0" xfId="0" applyFont="1" applyFill="1" applyAlignment="1" applyProtection="1">
      <alignment vertical="top" wrapText="1" readingOrder="1"/>
      <protection locked="0"/>
    </xf>
    <xf numFmtId="0" fontId="7" fillId="0" borderId="11" xfId="0" applyFont="1" applyBorder="1" applyAlignment="1" applyProtection="1">
      <alignment horizontal="center" vertical="top" wrapText="1" readingOrder="1"/>
      <protection locked="0"/>
    </xf>
    <xf numFmtId="0" fontId="78" fillId="38" borderId="11" xfId="0" applyFont="1" applyFill="1" applyBorder="1" applyAlignment="1" applyProtection="1">
      <alignment vertical="center" wrapText="1" readingOrder="1"/>
      <protection locked="0"/>
    </xf>
    <xf numFmtId="0" fontId="7" fillId="35" borderId="11" xfId="0" applyFont="1" applyFill="1" applyBorder="1" applyAlignment="1" applyProtection="1">
      <alignment horizontal="center" vertical="top" wrapText="1" readingOrder="1"/>
      <protection locked="0"/>
    </xf>
    <xf numFmtId="0" fontId="73" fillId="0" borderId="0" xfId="0" applyFont="1" applyAlignment="1">
      <alignment horizontal="center"/>
    </xf>
    <xf numFmtId="0" fontId="9" fillId="33" borderId="11" xfId="0" applyFont="1" applyFill="1" applyBorder="1" applyAlignment="1" applyProtection="1">
      <alignment horizontal="center" vertical="top" wrapText="1" readingOrder="1"/>
      <protection locked="0"/>
    </xf>
    <xf numFmtId="0" fontId="33" fillId="38" borderId="10" xfId="0" applyFont="1" applyFill="1" applyBorder="1" applyAlignment="1" applyProtection="1">
      <alignment vertical="center" wrapText="1" readingOrder="1"/>
      <protection locked="0"/>
    </xf>
    <xf numFmtId="0" fontId="8" fillId="39" borderId="10" xfId="0" applyFont="1" applyFill="1" applyBorder="1" applyAlignment="1" applyProtection="1">
      <alignment vertical="center" wrapText="1" readingOrder="1"/>
      <protection locked="0"/>
    </xf>
    <xf numFmtId="3" fontId="73" fillId="36" borderId="14" xfId="0" applyNumberFormat="1" applyFont="1" applyFill="1" applyBorder="1" applyAlignment="1">
      <alignment horizontal="center" vertical="center"/>
    </xf>
    <xf numFmtId="0" fontId="74" fillId="0" borderId="11" xfId="0" applyFont="1" applyBorder="1" applyAlignment="1">
      <alignment horizontal="center" vertical="center"/>
    </xf>
    <xf numFmtId="0" fontId="8" fillId="38" borderId="0" xfId="0" applyFont="1" applyFill="1" applyBorder="1" applyAlignment="1" applyProtection="1">
      <alignment vertical="center" wrapText="1" readingOrder="1"/>
      <protection locked="0"/>
    </xf>
    <xf numFmtId="0" fontId="7" fillId="38" borderId="0" xfId="0" applyFont="1" applyFill="1" applyBorder="1" applyAlignment="1" applyProtection="1">
      <alignment horizontal="center" vertical="top" wrapText="1" readingOrder="1"/>
      <protection locked="0"/>
    </xf>
    <xf numFmtId="167" fontId="75" fillId="34" borderId="0" xfId="0" applyNumberFormat="1" applyFont="1" applyFill="1" applyBorder="1" applyAlignment="1">
      <alignment horizontal="center"/>
    </xf>
    <xf numFmtId="167" fontId="74" fillId="34" borderId="0" xfId="0" applyNumberFormat="1" applyFont="1" applyFill="1" applyBorder="1" applyAlignment="1">
      <alignment horizontal="center" vertical="center"/>
    </xf>
    <xf numFmtId="0" fontId="73" fillId="34" borderId="0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7" fillId="38" borderId="11" xfId="0" applyFont="1" applyFill="1" applyBorder="1" applyAlignment="1" applyProtection="1">
      <alignment horizontal="center" vertical="top" wrapText="1" readingOrder="1"/>
      <protection locked="0"/>
    </xf>
    <xf numFmtId="167" fontId="75" fillId="34" borderId="11" xfId="0" applyNumberFormat="1" applyFont="1" applyFill="1" applyBorder="1" applyAlignment="1">
      <alignment horizontal="center"/>
    </xf>
    <xf numFmtId="167" fontId="74" fillId="34" borderId="11" xfId="0" applyNumberFormat="1" applyFont="1" applyFill="1" applyBorder="1" applyAlignment="1">
      <alignment horizontal="center" vertical="center"/>
    </xf>
    <xf numFmtId="0" fontId="74" fillId="0" borderId="0" xfId="0" applyFont="1" applyBorder="1" applyAlignment="1">
      <alignment horizontal="center" vertical="center"/>
    </xf>
    <xf numFmtId="0" fontId="79" fillId="37" borderId="0" xfId="0" applyFont="1" applyFill="1" applyBorder="1" applyAlignment="1" applyProtection="1">
      <alignment horizontal="center" vertical="center" wrapText="1" readingOrder="1"/>
      <protection locked="0"/>
    </xf>
    <xf numFmtId="167" fontId="73" fillId="34" borderId="11" xfId="0" applyNumberFormat="1" applyFont="1" applyFill="1" applyBorder="1" applyAlignment="1">
      <alignment horizontal="center" vertical="center"/>
    </xf>
    <xf numFmtId="0" fontId="11" fillId="38" borderId="10" xfId="0" applyFont="1" applyFill="1" applyBorder="1" applyAlignment="1" applyProtection="1">
      <alignment vertical="center" wrapText="1" readingOrder="1"/>
      <protection locked="0"/>
    </xf>
    <xf numFmtId="0" fontId="80" fillId="0" borderId="11" xfId="0" applyFont="1" applyBorder="1" applyAlignment="1">
      <alignment horizontal="center" vertical="center"/>
    </xf>
    <xf numFmtId="0" fontId="80" fillId="35" borderId="11" xfId="0" applyFont="1" applyFill="1" applyBorder="1" applyAlignment="1">
      <alignment horizontal="center" vertical="center"/>
    </xf>
    <xf numFmtId="0" fontId="80" fillId="34" borderId="11" xfId="0" applyFont="1" applyFill="1" applyBorder="1" applyAlignment="1">
      <alignment horizontal="center" vertical="center"/>
    </xf>
    <xf numFmtId="0" fontId="36" fillId="38" borderId="10" xfId="0" applyFont="1" applyFill="1" applyBorder="1" applyAlignment="1" applyProtection="1">
      <alignment vertical="center" wrapText="1" readingOrder="1"/>
      <protection locked="0"/>
    </xf>
    <xf numFmtId="0" fontId="7" fillId="33" borderId="15" xfId="0" applyFont="1" applyFill="1" applyBorder="1" applyAlignment="1" applyProtection="1">
      <alignment horizontal="center" vertical="top" wrapText="1" readingOrder="1"/>
      <protection locked="0"/>
    </xf>
    <xf numFmtId="0" fontId="73" fillId="0" borderId="16" xfId="0" applyFont="1" applyBorder="1" applyAlignment="1">
      <alignment horizontal="center" vertical="center"/>
    </xf>
    <xf numFmtId="167" fontId="75" fillId="34" borderId="17" xfId="0" applyNumberFormat="1" applyFont="1" applyFill="1" applyBorder="1" applyAlignment="1">
      <alignment horizontal="center"/>
    </xf>
    <xf numFmtId="167" fontId="75" fillId="0" borderId="12" xfId="0" applyNumberFormat="1" applyFont="1" applyBorder="1" applyAlignment="1">
      <alignment horizontal="center"/>
    </xf>
    <xf numFmtId="0" fontId="7" fillId="34" borderId="11" xfId="0" applyFont="1" applyFill="1" applyBorder="1" applyAlignment="1" applyProtection="1">
      <alignment horizontal="center" vertical="top" wrapText="1" readingOrder="1"/>
      <protection locked="0"/>
    </xf>
    <xf numFmtId="167" fontId="75" fillId="34" borderId="18" xfId="0" applyNumberFormat="1" applyFont="1" applyFill="1" applyBorder="1" applyAlignment="1">
      <alignment horizontal="center"/>
    </xf>
    <xf numFmtId="169" fontId="81" fillId="0" borderId="0" xfId="0" applyNumberFormat="1" applyFont="1" applyAlignment="1">
      <alignment horizontal="center"/>
    </xf>
    <xf numFmtId="0" fontId="82" fillId="0" borderId="0" xfId="0" applyFont="1" applyAlignment="1">
      <alignment vertical="center"/>
    </xf>
    <xf numFmtId="0" fontId="73" fillId="34" borderId="15" xfId="0" applyFont="1" applyFill="1" applyBorder="1" applyAlignment="1">
      <alignment horizontal="center" vertical="center"/>
    </xf>
    <xf numFmtId="167" fontId="73" fillId="34" borderId="15" xfId="0" applyNumberFormat="1" applyFont="1" applyFill="1" applyBorder="1" applyAlignment="1">
      <alignment horizontal="center" vertical="center"/>
    </xf>
    <xf numFmtId="3" fontId="73" fillId="36" borderId="19" xfId="0" applyNumberFormat="1" applyFont="1" applyFill="1" applyBorder="1" applyAlignment="1">
      <alignment horizontal="center" vertical="center"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3" fontId="0" fillId="0" borderId="14" xfId="0" applyNumberFormat="1" applyBorder="1" applyAlignment="1">
      <alignment horizontal="center" vertical="center"/>
    </xf>
    <xf numFmtId="0" fontId="0" fillId="0" borderId="0" xfId="0" applyFont="1" applyAlignment="1">
      <alignment readingOrder="1"/>
    </xf>
    <xf numFmtId="0" fontId="0" fillId="0" borderId="0" xfId="0" applyFont="1" applyAlignment="1">
      <alignment/>
    </xf>
    <xf numFmtId="0" fontId="0" fillId="34" borderId="20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21" xfId="0" applyFont="1" applyFill="1" applyBorder="1" applyAlignment="1">
      <alignment/>
    </xf>
    <xf numFmtId="3" fontId="0" fillId="0" borderId="14" xfId="0" applyNumberFormat="1" applyFont="1" applyBorder="1" applyAlignment="1">
      <alignment horizontal="center" vertical="center"/>
    </xf>
    <xf numFmtId="0" fontId="38" fillId="0" borderId="0" xfId="0" applyFont="1" applyAlignment="1" applyProtection="1">
      <alignment vertical="top" wrapText="1" readingOrder="1"/>
      <protection locked="0"/>
    </xf>
    <xf numFmtId="0" fontId="1" fillId="34" borderId="0" xfId="0" applyFont="1" applyFill="1" applyAlignment="1" applyProtection="1">
      <alignment vertical="top" wrapText="1" readingOrder="1"/>
      <protection locked="0"/>
    </xf>
    <xf numFmtId="167" fontId="70" fillId="0" borderId="0" xfId="0" applyNumberFormat="1" applyFont="1" applyAlignment="1">
      <alignment horizontal="center" vertical="center" readingOrder="1"/>
    </xf>
    <xf numFmtId="0" fontId="39" fillId="0" borderId="10" xfId="0" applyFont="1" applyBorder="1" applyAlignment="1" applyProtection="1">
      <alignment vertical="top" wrapText="1" readingOrder="1"/>
      <protection locked="0"/>
    </xf>
    <xf numFmtId="0" fontId="40" fillId="0" borderId="10" xfId="0" applyFont="1" applyBorder="1" applyAlignment="1" applyProtection="1">
      <alignment vertical="top" wrapText="1" readingOrder="1"/>
      <protection locked="0"/>
    </xf>
    <xf numFmtId="0" fontId="41" fillId="38" borderId="10" xfId="0" applyFont="1" applyFill="1" applyBorder="1" applyAlignment="1" applyProtection="1">
      <alignment vertical="center" wrapText="1" readingOrder="1"/>
      <protection locked="0"/>
    </xf>
    <xf numFmtId="0" fontId="70" fillId="0" borderId="11" xfId="0" applyFont="1" applyBorder="1" applyAlignment="1">
      <alignment horizontal="center" vertical="center"/>
    </xf>
    <xf numFmtId="0" fontId="1" fillId="0" borderId="11" xfId="0" applyFont="1" applyBorder="1" applyAlignment="1" applyProtection="1">
      <alignment horizontal="center" vertical="top" wrapText="1" readingOrder="1"/>
      <protection locked="0"/>
    </xf>
    <xf numFmtId="0" fontId="42" fillId="0" borderId="11" xfId="0" applyFont="1" applyBorder="1" applyAlignment="1" applyProtection="1">
      <alignment horizontal="center" vertical="top" wrapText="1" readingOrder="1"/>
      <protection locked="0"/>
    </xf>
    <xf numFmtId="167" fontId="70" fillId="0" borderId="11" xfId="0" applyNumberFormat="1" applyFont="1" applyBorder="1" applyAlignment="1">
      <alignment horizontal="center" vertical="center" readingOrder="1"/>
    </xf>
    <xf numFmtId="0" fontId="0" fillId="0" borderId="11" xfId="0" applyFont="1" applyBorder="1" applyAlignment="1">
      <alignment horizontal="center" vertical="center"/>
    </xf>
    <xf numFmtId="0" fontId="70" fillId="35" borderId="11" xfId="0" applyFont="1" applyFill="1" applyBorder="1" applyAlignment="1">
      <alignment horizontal="center" vertical="center"/>
    </xf>
    <xf numFmtId="0" fontId="1" fillId="35" borderId="11" xfId="0" applyFont="1" applyFill="1" applyBorder="1" applyAlignment="1" applyProtection="1">
      <alignment horizontal="center" vertical="top" wrapText="1" readingOrder="1"/>
      <protection locked="0"/>
    </xf>
    <xf numFmtId="0" fontId="42" fillId="35" borderId="11" xfId="0" applyFont="1" applyFill="1" applyBorder="1" applyAlignment="1" applyProtection="1">
      <alignment horizontal="center" vertical="top" wrapText="1" readingOrder="1"/>
      <protection locked="0"/>
    </xf>
    <xf numFmtId="0" fontId="0" fillId="35" borderId="11" xfId="0" applyFont="1" applyFill="1" applyBorder="1" applyAlignment="1">
      <alignment horizontal="center" vertical="center"/>
    </xf>
    <xf numFmtId="0" fontId="70" fillId="34" borderId="11" xfId="0" applyFont="1" applyFill="1" applyBorder="1" applyAlignment="1">
      <alignment horizontal="center" vertical="center"/>
    </xf>
    <xf numFmtId="0" fontId="42" fillId="34" borderId="11" xfId="0" applyFont="1" applyFill="1" applyBorder="1" applyAlignment="1" applyProtection="1">
      <alignment horizontal="center" vertical="top" wrapText="1" readingOrder="1"/>
      <protection locked="0"/>
    </xf>
    <xf numFmtId="0" fontId="0" fillId="34" borderId="11" xfId="0" applyFont="1" applyFill="1" applyBorder="1" applyAlignment="1">
      <alignment horizontal="center" vertical="center"/>
    </xf>
    <xf numFmtId="0" fontId="83" fillId="0" borderId="0" xfId="0" applyFont="1" applyBorder="1" applyAlignment="1">
      <alignment horizontal="center" vertical="center"/>
    </xf>
    <xf numFmtId="0" fontId="41" fillId="39" borderId="10" xfId="0" applyFont="1" applyFill="1" applyBorder="1" applyAlignment="1" applyProtection="1">
      <alignment vertical="center" wrapText="1" readingOrder="1"/>
      <protection locked="0"/>
    </xf>
    <xf numFmtId="0" fontId="1" fillId="33" borderId="11" xfId="0" applyFont="1" applyFill="1" applyBorder="1" applyAlignment="1" applyProtection="1">
      <alignment horizontal="center" vertical="top" wrapText="1" readingOrder="1"/>
      <protection locked="0"/>
    </xf>
    <xf numFmtId="0" fontId="1" fillId="33" borderId="15" xfId="0" applyFont="1" applyFill="1" applyBorder="1" applyAlignment="1" applyProtection="1">
      <alignment horizontal="center" vertical="top" wrapText="1" readingOrder="1"/>
      <protection locked="0"/>
    </xf>
    <xf numFmtId="0" fontId="70" fillId="0" borderId="16" xfId="0" applyFont="1" applyBorder="1" applyAlignment="1">
      <alignment horizontal="center" vertical="center"/>
    </xf>
    <xf numFmtId="0" fontId="83" fillId="0" borderId="11" xfId="0" applyFont="1" applyBorder="1" applyAlignment="1">
      <alignment horizontal="center" vertical="center"/>
    </xf>
    <xf numFmtId="0" fontId="70" fillId="34" borderId="15" xfId="0" applyFont="1" applyFill="1" applyBorder="1" applyAlignment="1">
      <alignment horizontal="center" vertical="center"/>
    </xf>
    <xf numFmtId="0" fontId="1" fillId="38" borderId="11" xfId="0" applyFont="1" applyFill="1" applyBorder="1" applyAlignment="1" applyProtection="1">
      <alignment horizontal="center" vertical="top" wrapText="1" readingOrder="1"/>
      <protection locked="0"/>
    </xf>
    <xf numFmtId="167" fontId="83" fillId="34" borderId="11" xfId="0" applyNumberFormat="1" applyFont="1" applyFill="1" applyBorder="1" applyAlignment="1">
      <alignment horizontal="center" vertical="center"/>
    </xf>
    <xf numFmtId="167" fontId="70" fillId="34" borderId="15" xfId="0" applyNumberFormat="1" applyFont="1" applyFill="1" applyBorder="1" applyAlignment="1">
      <alignment horizontal="center" vertical="center"/>
    </xf>
    <xf numFmtId="0" fontId="41" fillId="38" borderId="0" xfId="0" applyFont="1" applyFill="1" applyBorder="1" applyAlignment="1" applyProtection="1">
      <alignment vertical="center" wrapText="1" readingOrder="1"/>
      <protection locked="0"/>
    </xf>
    <xf numFmtId="0" fontId="70" fillId="34" borderId="0" xfId="0" applyFont="1" applyFill="1" applyBorder="1" applyAlignment="1">
      <alignment horizontal="center" vertical="center"/>
    </xf>
    <xf numFmtId="0" fontId="1" fillId="38" borderId="0" xfId="0" applyFont="1" applyFill="1" applyBorder="1" applyAlignment="1" applyProtection="1">
      <alignment horizontal="center" vertical="top" wrapText="1" readingOrder="1"/>
      <protection locked="0"/>
    </xf>
    <xf numFmtId="167" fontId="70" fillId="34" borderId="0" xfId="0" applyNumberFormat="1" applyFont="1" applyFill="1" applyBorder="1" applyAlignment="1">
      <alignment horizontal="center" vertical="center" readingOrder="1"/>
    </xf>
    <xf numFmtId="167" fontId="83" fillId="34" borderId="0" xfId="0" applyNumberFormat="1" applyFont="1" applyFill="1" applyBorder="1" applyAlignment="1">
      <alignment horizontal="center" vertical="center"/>
    </xf>
    <xf numFmtId="0" fontId="56" fillId="37" borderId="0" xfId="0" applyFont="1" applyFill="1" applyBorder="1" applyAlignment="1" applyProtection="1">
      <alignment horizontal="center" vertical="center" wrapText="1" readingOrder="1"/>
      <protection locked="0"/>
    </xf>
    <xf numFmtId="3" fontId="70" fillId="36" borderId="19" xfId="0" applyNumberFormat="1" applyFont="1" applyFill="1" applyBorder="1" applyAlignment="1">
      <alignment horizontal="center" vertical="center"/>
    </xf>
    <xf numFmtId="0" fontId="71" fillId="37" borderId="0" xfId="0" applyFont="1" applyFill="1" applyBorder="1" applyAlignment="1" applyProtection="1">
      <alignment horizontal="center" vertical="center" wrapText="1" readingOrder="1"/>
      <protection locked="0"/>
    </xf>
    <xf numFmtId="0" fontId="56" fillId="37" borderId="13" xfId="0" applyFont="1" applyFill="1" applyBorder="1" applyAlignment="1" applyProtection="1">
      <alignment horizontal="center" vertical="center" wrapText="1" readingOrder="1"/>
      <protection locked="0"/>
    </xf>
    <xf numFmtId="169" fontId="84" fillId="0" borderId="0" xfId="0" applyNumberFormat="1" applyFont="1" applyAlignment="1">
      <alignment horizontal="center" vertical="center" readingOrder="1"/>
    </xf>
    <xf numFmtId="167" fontId="70" fillId="0" borderId="11" xfId="0" applyNumberFormat="1" applyFont="1" applyBorder="1" applyAlignment="1">
      <alignment horizontal="center" vertical="center" readingOrder="1"/>
    </xf>
    <xf numFmtId="0" fontId="70" fillId="36" borderId="0" xfId="0" applyFont="1" applyFill="1" applyAlignment="1">
      <alignment/>
    </xf>
    <xf numFmtId="167" fontId="70" fillId="36" borderId="11" xfId="0" applyNumberFormat="1" applyFont="1" applyFill="1" applyBorder="1" applyAlignment="1">
      <alignment horizontal="center" vertical="center" readingOrder="1"/>
    </xf>
    <xf numFmtId="167" fontId="70" fillId="0" borderId="11" xfId="0" applyNumberFormat="1" applyFont="1" applyBorder="1" applyAlignment="1">
      <alignment horizontal="center" vertical="center" readingOrder="1"/>
    </xf>
    <xf numFmtId="167" fontId="70" fillId="0" borderId="11" xfId="0" applyNumberFormat="1" applyFont="1" applyBorder="1" applyAlignment="1">
      <alignment horizontal="center" vertical="center" readingOrder="1"/>
    </xf>
    <xf numFmtId="167" fontId="70" fillId="0" borderId="11" xfId="0" applyNumberFormat="1" applyFont="1" applyBorder="1" applyAlignment="1">
      <alignment horizontal="center" vertical="center" readingOrder="1"/>
    </xf>
    <xf numFmtId="167" fontId="85" fillId="36" borderId="11" xfId="0" applyNumberFormat="1" applyFont="1" applyFill="1" applyBorder="1" applyAlignment="1">
      <alignment horizontal="center" vertical="center" readingOrder="1"/>
    </xf>
    <xf numFmtId="3" fontId="71" fillId="40" borderId="12" xfId="0" applyNumberFormat="1" applyFont="1" applyFill="1" applyBorder="1" applyAlignment="1">
      <alignment horizontal="center" vertical="center"/>
    </xf>
    <xf numFmtId="167" fontId="70" fillId="0" borderId="11" xfId="0" applyNumberFormat="1" applyFont="1" applyBorder="1" applyAlignment="1">
      <alignment horizontal="center" vertical="center" readingOrder="1"/>
    </xf>
    <xf numFmtId="167" fontId="70" fillId="0" borderId="11" xfId="0" applyNumberFormat="1" applyFont="1" applyBorder="1" applyAlignment="1">
      <alignment horizontal="center" vertical="center" readingOrder="1"/>
    </xf>
    <xf numFmtId="167" fontId="70" fillId="0" borderId="11" xfId="0" applyNumberFormat="1" applyFont="1" applyBorder="1" applyAlignment="1">
      <alignment horizontal="center" vertical="center" readingOrder="1"/>
    </xf>
    <xf numFmtId="0" fontId="70" fillId="41" borderId="11" xfId="0" applyFont="1" applyFill="1" applyBorder="1" applyAlignment="1">
      <alignment horizontal="center" vertical="center"/>
    </xf>
    <xf numFmtId="0" fontId="1" fillId="41" borderId="11" xfId="0" applyFont="1" applyFill="1" applyBorder="1" applyAlignment="1" applyProtection="1">
      <alignment horizontal="center" vertical="top" wrapText="1" readingOrder="1"/>
      <protection locked="0"/>
    </xf>
    <xf numFmtId="0" fontId="42" fillId="41" borderId="11" xfId="0" applyFont="1" applyFill="1" applyBorder="1" applyAlignment="1" applyProtection="1">
      <alignment horizontal="center" vertical="top" wrapText="1" readingOrder="1"/>
      <protection locked="0"/>
    </xf>
    <xf numFmtId="0" fontId="0" fillId="41" borderId="11" xfId="0" applyFont="1" applyFill="1" applyBorder="1" applyAlignment="1">
      <alignment horizontal="center" vertical="center"/>
    </xf>
    <xf numFmtId="0" fontId="1" fillId="34" borderId="11" xfId="0" applyFont="1" applyFill="1" applyBorder="1" applyAlignment="1" applyProtection="1">
      <alignment horizontal="center" vertical="top" wrapText="1" readingOrder="1"/>
      <protection locked="0"/>
    </xf>
    <xf numFmtId="0" fontId="70" fillId="36" borderId="11" xfId="0" applyFont="1" applyFill="1" applyBorder="1" applyAlignment="1">
      <alignment horizontal="center" vertical="center"/>
    </xf>
    <xf numFmtId="0" fontId="1" fillId="39" borderId="11" xfId="0" applyFont="1" applyFill="1" applyBorder="1" applyAlignment="1" applyProtection="1">
      <alignment horizontal="center" vertical="top" wrapText="1" readingOrder="1"/>
      <protection locked="0"/>
    </xf>
    <xf numFmtId="0" fontId="1" fillId="39" borderId="15" xfId="0" applyFont="1" applyFill="1" applyBorder="1" applyAlignment="1" applyProtection="1">
      <alignment horizontal="center" vertical="top" wrapText="1" readingOrder="1"/>
      <protection locked="0"/>
    </xf>
    <xf numFmtId="0" fontId="70" fillId="36" borderId="16" xfId="0" applyFont="1" applyFill="1" applyBorder="1" applyAlignment="1">
      <alignment horizontal="center" vertical="center"/>
    </xf>
    <xf numFmtId="3" fontId="71" fillId="40" borderId="14" xfId="0" applyNumberFormat="1" applyFont="1" applyFill="1" applyBorder="1" applyAlignment="1">
      <alignment horizontal="center" vertical="center"/>
    </xf>
    <xf numFmtId="3" fontId="71" fillId="34" borderId="0" xfId="0" applyNumberFormat="1" applyFont="1" applyFill="1" applyBorder="1" applyAlignment="1">
      <alignment horizontal="center" vertical="center"/>
    </xf>
    <xf numFmtId="3" fontId="71" fillId="42" borderId="12" xfId="0" applyNumberFormat="1" applyFont="1" applyFill="1" applyBorder="1" applyAlignment="1">
      <alignment horizontal="center" vertical="center"/>
    </xf>
    <xf numFmtId="0" fontId="71" fillId="37" borderId="12" xfId="0" applyFont="1" applyFill="1" applyBorder="1" applyAlignment="1" applyProtection="1">
      <alignment horizontal="center" vertical="center" wrapText="1" readingOrder="1"/>
      <protection locked="0"/>
    </xf>
    <xf numFmtId="0" fontId="56" fillId="37" borderId="12" xfId="0" applyFont="1" applyFill="1" applyBorder="1" applyAlignment="1" applyProtection="1">
      <alignment horizontal="center" vertical="center" wrapText="1" readingOrder="1"/>
      <protection locked="0"/>
    </xf>
    <xf numFmtId="167" fontId="70" fillId="0" borderId="11" xfId="0" applyNumberFormat="1" applyFont="1" applyBorder="1" applyAlignment="1">
      <alignment horizontal="center" vertical="center" readingOrder="1"/>
    </xf>
    <xf numFmtId="0" fontId="0" fillId="36" borderId="11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167" fontId="0" fillId="34" borderId="15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3" fontId="56" fillId="42" borderId="12" xfId="0" applyNumberFormat="1" applyFont="1" applyFill="1" applyBorder="1" applyAlignment="1">
      <alignment horizontal="center" vertical="center"/>
    </xf>
    <xf numFmtId="167" fontId="70" fillId="41" borderId="11" xfId="0" applyNumberFormat="1" applyFont="1" applyFill="1" applyBorder="1" applyAlignment="1">
      <alignment horizontal="center" vertical="center" readingOrder="1"/>
    </xf>
    <xf numFmtId="0" fontId="70" fillId="0" borderId="15" xfId="0" applyFont="1" applyBorder="1" applyAlignment="1">
      <alignment horizontal="center" vertical="center"/>
    </xf>
    <xf numFmtId="0" fontId="70" fillId="41" borderId="15" xfId="0" applyFont="1" applyFill="1" applyBorder="1" applyAlignment="1">
      <alignment horizontal="center" vertical="center"/>
    </xf>
    <xf numFmtId="0" fontId="70" fillId="36" borderId="15" xfId="0" applyFont="1" applyFill="1" applyBorder="1" applyAlignment="1">
      <alignment horizontal="center" vertical="center"/>
    </xf>
    <xf numFmtId="3" fontId="71" fillId="42" borderId="22" xfId="0" applyNumberFormat="1" applyFont="1" applyFill="1" applyBorder="1" applyAlignment="1">
      <alignment horizontal="center" vertical="center"/>
    </xf>
    <xf numFmtId="167" fontId="70" fillId="0" borderId="11" xfId="0" applyNumberFormat="1" applyFont="1" applyBorder="1" applyAlignment="1">
      <alignment horizontal="center" vertical="center"/>
    </xf>
    <xf numFmtId="167" fontId="70" fillId="41" borderId="11" xfId="0" applyNumberFormat="1" applyFont="1" applyFill="1" applyBorder="1" applyAlignment="1">
      <alignment horizontal="center" vertical="center"/>
    </xf>
    <xf numFmtId="167" fontId="70" fillId="34" borderId="11" xfId="0" applyNumberFormat="1" applyFont="1" applyFill="1" applyBorder="1" applyAlignment="1">
      <alignment horizontal="center" vertical="center"/>
    </xf>
    <xf numFmtId="167" fontId="70" fillId="36" borderId="11" xfId="0" applyNumberFormat="1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/>
    </xf>
    <xf numFmtId="167" fontId="70" fillId="34" borderId="11" xfId="0" applyNumberFormat="1" applyFont="1" applyFill="1" applyBorder="1" applyAlignment="1">
      <alignment horizontal="center" vertical="center" readingOrder="1"/>
    </xf>
    <xf numFmtId="0" fontId="56" fillId="37" borderId="11" xfId="0" applyFont="1" applyFill="1" applyBorder="1" applyAlignment="1" applyProtection="1">
      <alignment horizontal="center" vertical="center" wrapText="1" readingOrder="1"/>
      <protection locked="0"/>
    </xf>
    <xf numFmtId="3" fontId="71" fillId="42" borderId="11" xfId="0" applyNumberFormat="1" applyFont="1" applyFill="1" applyBorder="1" applyAlignment="1">
      <alignment horizontal="center" vertical="center"/>
    </xf>
    <xf numFmtId="10" fontId="0" fillId="0" borderId="0" xfId="0" applyNumberFormat="1" applyFont="1" applyAlignment="1">
      <alignment/>
    </xf>
    <xf numFmtId="10" fontId="70" fillId="0" borderId="11" xfId="0" applyNumberFormat="1" applyFont="1" applyBorder="1" applyAlignment="1">
      <alignment horizontal="center" vertical="center"/>
    </xf>
    <xf numFmtId="10" fontId="86" fillId="0" borderId="11" xfId="0" applyNumberFormat="1" applyFont="1" applyBorder="1" applyAlignment="1">
      <alignment horizontal="center" vertical="center"/>
    </xf>
    <xf numFmtId="10" fontId="86" fillId="41" borderId="11" xfId="0" applyNumberFormat="1" applyFont="1" applyFill="1" applyBorder="1" applyAlignment="1">
      <alignment horizontal="center" vertical="center"/>
    </xf>
    <xf numFmtId="10" fontId="46" fillId="41" borderId="11" xfId="0" applyNumberFormat="1" applyFont="1" applyFill="1" applyBorder="1" applyAlignment="1">
      <alignment horizontal="center" vertical="center"/>
    </xf>
    <xf numFmtId="10" fontId="46" fillId="0" borderId="11" xfId="0" applyNumberFormat="1" applyFont="1" applyBorder="1" applyAlignment="1">
      <alignment horizontal="center" vertical="center"/>
    </xf>
    <xf numFmtId="10" fontId="86" fillId="36" borderId="11" xfId="0" applyNumberFormat="1" applyFont="1" applyFill="1" applyBorder="1" applyAlignment="1">
      <alignment horizontal="center" vertical="center"/>
    </xf>
    <xf numFmtId="0" fontId="57" fillId="34" borderId="11" xfId="0" applyFont="1" applyFill="1" applyBorder="1" applyAlignment="1">
      <alignment horizontal="center" vertical="center"/>
    </xf>
    <xf numFmtId="0" fontId="86" fillId="34" borderId="11" xfId="0" applyFont="1" applyFill="1" applyBorder="1" applyAlignment="1">
      <alignment horizontal="center" vertical="center"/>
    </xf>
    <xf numFmtId="0" fontId="86" fillId="0" borderId="11" xfId="0" applyFont="1" applyBorder="1" applyAlignment="1">
      <alignment horizontal="center" vertical="center"/>
    </xf>
    <xf numFmtId="10" fontId="0" fillId="34" borderId="11" xfId="0" applyNumberFormat="1" applyFont="1" applyFill="1" applyBorder="1" applyAlignment="1">
      <alignment/>
    </xf>
    <xf numFmtId="167" fontId="70" fillId="0" borderId="11" xfId="0" applyNumberFormat="1" applyFont="1" applyBorder="1" applyAlignment="1">
      <alignment horizontal="center" vertical="center" readingOrder="1"/>
    </xf>
    <xf numFmtId="4" fontId="70" fillId="36" borderId="11" xfId="0" applyNumberFormat="1" applyFont="1" applyFill="1" applyBorder="1" applyAlignment="1">
      <alignment horizontal="center" vertical="center"/>
    </xf>
    <xf numFmtId="4" fontId="70" fillId="36" borderId="16" xfId="0" applyNumberFormat="1" applyFont="1" applyFill="1" applyBorder="1" applyAlignment="1">
      <alignment horizontal="center" vertical="center"/>
    </xf>
    <xf numFmtId="4" fontId="70" fillId="36" borderId="15" xfId="0" applyNumberFormat="1" applyFont="1" applyFill="1" applyBorder="1" applyAlignment="1">
      <alignment horizontal="center" vertical="center"/>
    </xf>
    <xf numFmtId="4" fontId="86" fillId="36" borderId="11" xfId="0" applyNumberFormat="1" applyFont="1" applyFill="1" applyBorder="1" applyAlignment="1">
      <alignment horizontal="center" vertical="center"/>
    </xf>
    <xf numFmtId="4" fontId="70" fillId="34" borderId="11" xfId="0" applyNumberFormat="1" applyFont="1" applyFill="1" applyBorder="1" applyAlignment="1">
      <alignment horizontal="center" vertical="center"/>
    </xf>
    <xf numFmtId="4" fontId="83" fillId="34" borderId="11" xfId="0" applyNumberFormat="1" applyFont="1" applyFill="1" applyBorder="1" applyAlignment="1">
      <alignment horizontal="center" vertical="center"/>
    </xf>
    <xf numFmtId="4" fontId="86" fillId="34" borderId="11" xfId="0" applyNumberFormat="1" applyFont="1" applyFill="1" applyBorder="1" applyAlignment="1">
      <alignment horizontal="center" vertical="center"/>
    </xf>
    <xf numFmtId="4" fontId="57" fillId="34" borderId="11" xfId="0" applyNumberFormat="1" applyFont="1" applyFill="1" applyBorder="1" applyAlignment="1">
      <alignment horizontal="center" vertical="center"/>
    </xf>
    <xf numFmtId="10" fontId="57" fillId="34" borderId="11" xfId="0" applyNumberFormat="1" applyFont="1" applyFill="1" applyBorder="1" applyAlignment="1">
      <alignment/>
    </xf>
    <xf numFmtId="167" fontId="70" fillId="0" borderId="11" xfId="0" applyNumberFormat="1" applyFont="1" applyBorder="1" applyAlignment="1">
      <alignment horizontal="center" vertical="center" readingOrder="1"/>
    </xf>
    <xf numFmtId="3" fontId="70" fillId="34" borderId="11" xfId="0" applyNumberFormat="1" applyFont="1" applyFill="1" applyBorder="1" applyAlignment="1">
      <alignment horizontal="center" vertical="center"/>
    </xf>
    <xf numFmtId="3" fontId="83" fillId="34" borderId="11" xfId="0" applyNumberFormat="1" applyFont="1" applyFill="1" applyBorder="1" applyAlignment="1">
      <alignment horizontal="center" vertical="center"/>
    </xf>
    <xf numFmtId="3" fontId="86" fillId="34" borderId="11" xfId="0" applyNumberFormat="1" applyFont="1" applyFill="1" applyBorder="1" applyAlignment="1">
      <alignment horizontal="center" vertical="center"/>
    </xf>
    <xf numFmtId="3" fontId="57" fillId="34" borderId="11" xfId="0" applyNumberFormat="1" applyFont="1" applyFill="1" applyBorder="1" applyAlignment="1">
      <alignment horizontal="center" vertical="center"/>
    </xf>
    <xf numFmtId="167" fontId="70" fillId="0" borderId="11" xfId="0" applyNumberFormat="1" applyFont="1" applyBorder="1" applyAlignment="1">
      <alignment horizontal="center" vertical="center" readingOrder="1"/>
    </xf>
    <xf numFmtId="0" fontId="47" fillId="39" borderId="10" xfId="0" applyFont="1" applyFill="1" applyBorder="1" applyAlignment="1" applyProtection="1">
      <alignment vertical="center" wrapText="1" readingOrder="1"/>
      <protection locked="0"/>
    </xf>
    <xf numFmtId="0" fontId="48" fillId="39" borderId="15" xfId="0" applyFont="1" applyFill="1" applyBorder="1" applyAlignment="1" applyProtection="1">
      <alignment horizontal="center" vertical="top" wrapText="1" readingOrder="1"/>
      <protection locked="0"/>
    </xf>
    <xf numFmtId="0" fontId="48" fillId="39" borderId="11" xfId="0" applyFont="1" applyFill="1" applyBorder="1" applyAlignment="1" applyProtection="1">
      <alignment horizontal="center" vertical="top" wrapText="1" readingOrder="1"/>
      <protection locked="0"/>
    </xf>
    <xf numFmtId="0" fontId="87" fillId="36" borderId="11" xfId="0" applyFont="1" applyFill="1" applyBorder="1" applyAlignment="1">
      <alignment horizontal="center" vertical="center"/>
    </xf>
    <xf numFmtId="0" fontId="88" fillId="36" borderId="11" xfId="0" applyFont="1" applyFill="1" applyBorder="1" applyAlignment="1">
      <alignment horizontal="center" vertical="center"/>
    </xf>
    <xf numFmtId="167" fontId="88" fillId="36" borderId="11" xfId="0" applyNumberFormat="1" applyFont="1" applyFill="1" applyBorder="1" applyAlignment="1">
      <alignment horizontal="center" vertical="center" readingOrder="1"/>
    </xf>
    <xf numFmtId="3" fontId="88" fillId="36" borderId="11" xfId="0" applyNumberFormat="1" applyFont="1" applyFill="1" applyBorder="1" applyAlignment="1">
      <alignment horizontal="center" vertical="center"/>
    </xf>
    <xf numFmtId="3" fontId="88" fillId="36" borderId="16" xfId="0" applyNumberFormat="1" applyFont="1" applyFill="1" applyBorder="1" applyAlignment="1">
      <alignment horizontal="center" vertical="center"/>
    </xf>
    <xf numFmtId="3" fontId="88" fillId="36" borderId="15" xfId="0" applyNumberFormat="1" applyFont="1" applyFill="1" applyBorder="1" applyAlignment="1">
      <alignment horizontal="center" vertical="center"/>
    </xf>
    <xf numFmtId="3" fontId="89" fillId="36" borderId="11" xfId="0" applyNumberFormat="1" applyFont="1" applyFill="1" applyBorder="1" applyAlignment="1">
      <alignment horizontal="center" vertical="center"/>
    </xf>
    <xf numFmtId="10" fontId="89" fillId="36" borderId="11" xfId="0" applyNumberFormat="1" applyFont="1" applyFill="1" applyBorder="1" applyAlignment="1">
      <alignment horizontal="center" vertical="center"/>
    </xf>
    <xf numFmtId="0" fontId="87" fillId="0" borderId="0" xfId="0" applyFont="1" applyAlignment="1">
      <alignment/>
    </xf>
    <xf numFmtId="10" fontId="70" fillId="41" borderId="11" xfId="0" applyNumberFormat="1" applyFont="1" applyFill="1" applyBorder="1" applyAlignment="1">
      <alignment horizontal="center" vertical="center"/>
    </xf>
    <xf numFmtId="3" fontId="86" fillId="0" borderId="11" xfId="0" applyNumberFormat="1" applyFont="1" applyBorder="1" applyAlignment="1">
      <alignment horizontal="center" vertical="center"/>
    </xf>
    <xf numFmtId="0" fontId="90" fillId="7" borderId="23" xfId="0" applyFont="1" applyFill="1" applyBorder="1" applyAlignment="1">
      <alignment/>
    </xf>
    <xf numFmtId="0" fontId="70" fillId="7" borderId="24" xfId="0" applyFont="1" applyFill="1" applyBorder="1" applyAlignment="1">
      <alignment horizontal="center" vertical="center"/>
    </xf>
    <xf numFmtId="0" fontId="0" fillId="7" borderId="24" xfId="0" applyFont="1" applyFill="1" applyBorder="1" applyAlignment="1">
      <alignment/>
    </xf>
    <xf numFmtId="170" fontId="90" fillId="7" borderId="24" xfId="0" applyNumberFormat="1" applyFont="1" applyFill="1" applyBorder="1" applyAlignment="1">
      <alignment horizontal="center" vertical="center" readingOrder="1"/>
    </xf>
    <xf numFmtId="167" fontId="90" fillId="7" borderId="24" xfId="0" applyNumberFormat="1" applyFont="1" applyFill="1" applyBorder="1" applyAlignment="1">
      <alignment vertical="center" readingOrder="1"/>
    </xf>
    <xf numFmtId="0" fontId="91" fillId="7" borderId="25" xfId="0" applyFont="1" applyFill="1" applyBorder="1" applyAlignment="1">
      <alignment/>
    </xf>
    <xf numFmtId="0" fontId="0" fillId="7" borderId="26" xfId="0" applyFont="1" applyFill="1" applyBorder="1" applyAlignment="1">
      <alignment/>
    </xf>
    <xf numFmtId="0" fontId="70" fillId="7" borderId="27" xfId="0" applyFont="1" applyFill="1" applyBorder="1" applyAlignment="1">
      <alignment horizontal="center" vertical="center"/>
    </xf>
    <xf numFmtId="0" fontId="0" fillId="7" borderId="27" xfId="0" applyFont="1" applyFill="1" applyBorder="1" applyAlignment="1">
      <alignment/>
    </xf>
    <xf numFmtId="170" fontId="90" fillId="7" borderId="27" xfId="0" applyNumberFormat="1" applyFont="1" applyFill="1" applyBorder="1" applyAlignment="1">
      <alignment horizontal="center" vertical="center" readingOrder="1"/>
    </xf>
    <xf numFmtId="0" fontId="90" fillId="7" borderId="27" xfId="0" applyFont="1" applyFill="1" applyBorder="1" applyAlignment="1">
      <alignment horizontal="left" vertical="center"/>
    </xf>
    <xf numFmtId="0" fontId="90" fillId="7" borderId="27" xfId="0" applyFont="1" applyFill="1" applyBorder="1" applyAlignment="1">
      <alignment horizontal="center" vertical="center"/>
    </xf>
    <xf numFmtId="0" fontId="91" fillId="7" borderId="28" xfId="0" applyFont="1" applyFill="1" applyBorder="1" applyAlignment="1">
      <alignment/>
    </xf>
    <xf numFmtId="0" fontId="0" fillId="7" borderId="29" xfId="0" applyFont="1" applyFill="1" applyBorder="1" applyAlignment="1">
      <alignment/>
    </xf>
    <xf numFmtId="0" fontId="70" fillId="7" borderId="30" xfId="0" applyFont="1" applyFill="1" applyBorder="1" applyAlignment="1">
      <alignment horizontal="center" vertical="center"/>
    </xf>
    <xf numFmtId="0" fontId="0" fillId="7" borderId="30" xfId="0" applyFont="1" applyFill="1" applyBorder="1" applyAlignment="1">
      <alignment/>
    </xf>
    <xf numFmtId="170" fontId="90" fillId="7" borderId="30" xfId="0" applyNumberFormat="1" applyFont="1" applyFill="1" applyBorder="1" applyAlignment="1">
      <alignment horizontal="center" vertical="center" readingOrder="1"/>
    </xf>
    <xf numFmtId="0" fontId="90" fillId="7" borderId="30" xfId="0" applyFont="1" applyFill="1" applyBorder="1" applyAlignment="1">
      <alignment horizontal="left" vertical="center"/>
    </xf>
    <xf numFmtId="0" fontId="90" fillId="7" borderId="30" xfId="0" applyFont="1" applyFill="1" applyBorder="1" applyAlignment="1">
      <alignment horizontal="center" vertical="center"/>
    </xf>
    <xf numFmtId="0" fontId="91" fillId="7" borderId="31" xfId="0" applyFont="1" applyFill="1" applyBorder="1" applyAlignment="1">
      <alignment/>
    </xf>
    <xf numFmtId="167" fontId="70" fillId="0" borderId="11" xfId="0" applyNumberFormat="1" applyFont="1" applyBorder="1" applyAlignment="1">
      <alignment horizontal="center" vertical="center" readingOrder="1"/>
    </xf>
    <xf numFmtId="10" fontId="90" fillId="7" borderId="27" xfId="0" applyNumberFormat="1" applyFont="1" applyFill="1" applyBorder="1" applyAlignment="1">
      <alignment horizontal="center" vertical="center" readingOrder="1"/>
    </xf>
    <xf numFmtId="10" fontId="90" fillId="7" borderId="30" xfId="0" applyNumberFormat="1" applyFont="1" applyFill="1" applyBorder="1" applyAlignment="1">
      <alignment horizontal="center" vertical="center" readingOrder="1"/>
    </xf>
    <xf numFmtId="167" fontId="70" fillId="0" borderId="11" xfId="0" applyNumberFormat="1" applyFont="1" applyBorder="1" applyAlignment="1">
      <alignment horizontal="center" vertical="center" readingOrder="1"/>
    </xf>
    <xf numFmtId="167" fontId="70" fillId="0" borderId="11" xfId="0" applyNumberFormat="1" applyFont="1" applyBorder="1" applyAlignment="1">
      <alignment horizontal="center" vertical="center" readingOrder="1"/>
    </xf>
    <xf numFmtId="167" fontId="70" fillId="0" borderId="11" xfId="0" applyNumberFormat="1" applyFont="1" applyBorder="1" applyAlignment="1">
      <alignment horizontal="center" vertical="center" readingOrder="1"/>
    </xf>
    <xf numFmtId="0" fontId="90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170" fontId="90" fillId="34" borderId="0" xfId="0" applyNumberFormat="1" applyFont="1" applyFill="1" applyBorder="1" applyAlignment="1">
      <alignment horizontal="center" vertical="center" readingOrder="1"/>
    </xf>
    <xf numFmtId="167" fontId="90" fillId="34" borderId="0" xfId="0" applyNumberFormat="1" applyFont="1" applyFill="1" applyBorder="1" applyAlignment="1">
      <alignment vertical="center" readingOrder="1"/>
    </xf>
    <xf numFmtId="0" fontId="91" fillId="34" borderId="0" xfId="0" applyFont="1" applyFill="1" applyBorder="1" applyAlignment="1">
      <alignment/>
    </xf>
    <xf numFmtId="10" fontId="0" fillId="34" borderId="0" xfId="0" applyNumberFormat="1" applyFont="1" applyFill="1" applyBorder="1" applyAlignment="1">
      <alignment/>
    </xf>
    <xf numFmtId="10" fontId="90" fillId="34" borderId="0" xfId="0" applyNumberFormat="1" applyFont="1" applyFill="1" applyBorder="1" applyAlignment="1">
      <alignment horizontal="center" vertical="center" readingOrder="1"/>
    </xf>
    <xf numFmtId="0" fontId="90" fillId="34" borderId="0" xfId="0" applyFont="1" applyFill="1" applyBorder="1" applyAlignment="1">
      <alignment horizontal="left" vertical="center"/>
    </xf>
    <xf numFmtId="0" fontId="90" fillId="34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readingOrder="1"/>
    </xf>
    <xf numFmtId="0" fontId="38" fillId="0" borderId="0" xfId="0" applyFont="1" applyAlignment="1" applyProtection="1">
      <alignment horizontal="center" vertical="center" wrapText="1" readingOrder="1"/>
      <protection locked="0"/>
    </xf>
    <xf numFmtId="0" fontId="56" fillId="43" borderId="11" xfId="0" applyFont="1" applyFill="1" applyBorder="1" applyAlignment="1" applyProtection="1">
      <alignment horizontal="center" vertical="center" wrapText="1" readingOrder="1"/>
      <protection locked="0"/>
    </xf>
    <xf numFmtId="0" fontId="71" fillId="43" borderId="11" xfId="0" applyFont="1" applyFill="1" applyBorder="1" applyAlignment="1" applyProtection="1">
      <alignment horizontal="center" vertical="center" wrapText="1" readingOrder="1"/>
      <protection locked="0"/>
    </xf>
    <xf numFmtId="0" fontId="71" fillId="44" borderId="18" xfId="0" applyFont="1" applyFill="1" applyBorder="1" applyAlignment="1">
      <alignment horizontal="center" vertical="center" wrapText="1"/>
    </xf>
    <xf numFmtId="0" fontId="71" fillId="44" borderId="17" xfId="0" applyFont="1" applyFill="1" applyBorder="1" applyAlignment="1">
      <alignment horizontal="center" vertical="center" wrapText="1"/>
    </xf>
    <xf numFmtId="167" fontId="71" fillId="40" borderId="11" xfId="0" applyNumberFormat="1" applyFont="1" applyFill="1" applyBorder="1" applyAlignment="1">
      <alignment horizontal="center" vertical="center" readingOrder="1"/>
    </xf>
    <xf numFmtId="0" fontId="71" fillId="37" borderId="11" xfId="0" applyFont="1" applyFill="1" applyBorder="1" applyAlignment="1" applyProtection="1">
      <alignment horizontal="center" vertical="top" wrapText="1" readingOrder="1"/>
      <protection locked="0"/>
    </xf>
    <xf numFmtId="0" fontId="92" fillId="16" borderId="11" xfId="0" applyFont="1" applyFill="1" applyBorder="1" applyAlignment="1">
      <alignment horizontal="center" vertical="center" wrapText="1"/>
    </xf>
    <xf numFmtId="0" fontId="71" fillId="42" borderId="15" xfId="0" applyFont="1" applyFill="1" applyBorder="1" applyAlignment="1">
      <alignment horizontal="center" vertical="center" wrapText="1"/>
    </xf>
    <xf numFmtId="0" fontId="93" fillId="40" borderId="11" xfId="0" applyFont="1" applyFill="1" applyBorder="1" applyAlignment="1">
      <alignment horizontal="center" vertical="center" wrapText="1"/>
    </xf>
    <xf numFmtId="10" fontId="93" fillId="40" borderId="11" xfId="0" applyNumberFormat="1" applyFont="1" applyFill="1" applyBorder="1" applyAlignment="1">
      <alignment horizontal="center" vertical="center" wrapText="1"/>
    </xf>
    <xf numFmtId="0" fontId="54" fillId="0" borderId="0" xfId="0" applyFont="1" applyAlignment="1" applyProtection="1">
      <alignment horizontal="center" vertical="center" wrapText="1" readingOrder="1"/>
      <protection locked="0"/>
    </xf>
    <xf numFmtId="0" fontId="46" fillId="0" borderId="11" xfId="0" applyFont="1" applyBorder="1" applyAlignment="1">
      <alignment horizontal="center" vertical="center" wrapText="1"/>
    </xf>
    <xf numFmtId="0" fontId="71" fillId="43" borderId="11" xfId="0" applyFont="1" applyFill="1" applyBorder="1" applyAlignment="1" applyProtection="1">
      <alignment horizontal="center" vertical="top" wrapText="1" readingOrder="1"/>
      <protection locked="0"/>
    </xf>
    <xf numFmtId="0" fontId="56" fillId="43" borderId="11" xfId="0" applyFont="1" applyFill="1" applyBorder="1" applyAlignment="1" applyProtection="1">
      <alignment horizontal="center" vertical="top" wrapText="1" readingOrder="1"/>
      <protection locked="0"/>
    </xf>
    <xf numFmtId="0" fontId="56" fillId="37" borderId="11" xfId="0" applyFont="1" applyFill="1" applyBorder="1" applyAlignment="1" applyProtection="1">
      <alignment horizontal="center" vertical="top" wrapText="1" readingOrder="1"/>
      <protection locked="0"/>
    </xf>
    <xf numFmtId="167" fontId="70" fillId="0" borderId="11" xfId="0" applyNumberFormat="1" applyFont="1" applyBorder="1" applyAlignment="1">
      <alignment horizontal="center" vertical="center" readingOrder="1"/>
    </xf>
    <xf numFmtId="0" fontId="92" fillId="45" borderId="11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left" vertical="center" wrapText="1" readingOrder="1"/>
      <protection locked="0"/>
    </xf>
    <xf numFmtId="0" fontId="78" fillId="37" borderId="11" xfId="0" applyFont="1" applyFill="1" applyBorder="1" applyAlignment="1" applyProtection="1">
      <alignment horizontal="center" vertical="top" wrapText="1" readingOrder="1"/>
      <protection locked="0"/>
    </xf>
    <xf numFmtId="167" fontId="75" fillId="0" borderId="11" xfId="0" applyNumberFormat="1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9525</xdr:rowOff>
    </xdr:from>
    <xdr:to>
      <xdr:col>0</xdr:col>
      <xdr:colOff>2009775</xdr:colOff>
      <xdr:row>2</xdr:row>
      <xdr:rowOff>247650</xdr:rowOff>
    </xdr:to>
    <xdr:pic>
      <xdr:nvPicPr>
        <xdr:cNvPr id="1" name="Picture 0" descr="1751b641-0774-48d7-8136-eb429273e23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95275"/>
          <a:ext cx="19621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9525</xdr:rowOff>
    </xdr:from>
    <xdr:to>
      <xdr:col>0</xdr:col>
      <xdr:colOff>2009775</xdr:colOff>
      <xdr:row>2</xdr:row>
      <xdr:rowOff>247650</xdr:rowOff>
    </xdr:to>
    <xdr:pic>
      <xdr:nvPicPr>
        <xdr:cNvPr id="1" name="Picture 0" descr="1751b641-0774-48d7-8136-eb429273e23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95275"/>
          <a:ext cx="19621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9525</xdr:rowOff>
    </xdr:from>
    <xdr:to>
      <xdr:col>0</xdr:col>
      <xdr:colOff>2009775</xdr:colOff>
      <xdr:row>2</xdr:row>
      <xdr:rowOff>247650</xdr:rowOff>
    </xdr:to>
    <xdr:pic>
      <xdr:nvPicPr>
        <xdr:cNvPr id="1" name="Picture 0" descr="1751b641-0774-48d7-8136-eb429273e23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95275"/>
          <a:ext cx="19621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9525</xdr:rowOff>
    </xdr:from>
    <xdr:to>
      <xdr:col>0</xdr:col>
      <xdr:colOff>2009775</xdr:colOff>
      <xdr:row>2</xdr:row>
      <xdr:rowOff>247650</xdr:rowOff>
    </xdr:to>
    <xdr:pic>
      <xdr:nvPicPr>
        <xdr:cNvPr id="1" name="Picture 0" descr="1751b641-0774-48d7-8136-eb429273e23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95275"/>
          <a:ext cx="19621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9525</xdr:rowOff>
    </xdr:from>
    <xdr:to>
      <xdr:col>0</xdr:col>
      <xdr:colOff>2009775</xdr:colOff>
      <xdr:row>2</xdr:row>
      <xdr:rowOff>247650</xdr:rowOff>
    </xdr:to>
    <xdr:pic>
      <xdr:nvPicPr>
        <xdr:cNvPr id="1" name="Picture 0" descr="1751b641-0774-48d7-8136-eb429273e23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95275"/>
          <a:ext cx="19621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9525</xdr:rowOff>
    </xdr:from>
    <xdr:to>
      <xdr:col>0</xdr:col>
      <xdr:colOff>2009775</xdr:colOff>
      <xdr:row>2</xdr:row>
      <xdr:rowOff>247650</xdr:rowOff>
    </xdr:to>
    <xdr:pic>
      <xdr:nvPicPr>
        <xdr:cNvPr id="1" name="Picture 0" descr="1751b641-0774-48d7-8136-eb429273e23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95275"/>
          <a:ext cx="19621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9525</xdr:rowOff>
    </xdr:from>
    <xdr:to>
      <xdr:col>0</xdr:col>
      <xdr:colOff>2009775</xdr:colOff>
      <xdr:row>2</xdr:row>
      <xdr:rowOff>247650</xdr:rowOff>
    </xdr:to>
    <xdr:pic>
      <xdr:nvPicPr>
        <xdr:cNvPr id="1" name="Picture 0" descr="1751b641-0774-48d7-8136-eb429273e23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95275"/>
          <a:ext cx="19621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9525</xdr:rowOff>
    </xdr:from>
    <xdr:to>
      <xdr:col>0</xdr:col>
      <xdr:colOff>2009775</xdr:colOff>
      <xdr:row>2</xdr:row>
      <xdr:rowOff>247650</xdr:rowOff>
    </xdr:to>
    <xdr:pic>
      <xdr:nvPicPr>
        <xdr:cNvPr id="1" name="Picture 0" descr="1751b641-0774-48d7-8136-eb429273e23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95275"/>
          <a:ext cx="19621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9525</xdr:rowOff>
    </xdr:from>
    <xdr:to>
      <xdr:col>0</xdr:col>
      <xdr:colOff>2009775</xdr:colOff>
      <xdr:row>2</xdr:row>
      <xdr:rowOff>247650</xdr:rowOff>
    </xdr:to>
    <xdr:pic>
      <xdr:nvPicPr>
        <xdr:cNvPr id="1" name="Picture 0" descr="1751b641-0774-48d7-8136-eb429273e23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95275"/>
          <a:ext cx="19621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9525</xdr:rowOff>
    </xdr:from>
    <xdr:to>
      <xdr:col>0</xdr:col>
      <xdr:colOff>2009775</xdr:colOff>
      <xdr:row>2</xdr:row>
      <xdr:rowOff>247650</xdr:rowOff>
    </xdr:to>
    <xdr:pic>
      <xdr:nvPicPr>
        <xdr:cNvPr id="1" name="Picture 0" descr="1751b641-0774-48d7-8136-eb429273e23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95275"/>
          <a:ext cx="19621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9525</xdr:rowOff>
    </xdr:from>
    <xdr:to>
      <xdr:col>0</xdr:col>
      <xdr:colOff>2009775</xdr:colOff>
      <xdr:row>2</xdr:row>
      <xdr:rowOff>247650</xdr:rowOff>
    </xdr:to>
    <xdr:pic>
      <xdr:nvPicPr>
        <xdr:cNvPr id="1" name="Picture 0" descr="1751b641-0774-48d7-8136-eb429273e23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95275"/>
          <a:ext cx="19621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9525</xdr:rowOff>
    </xdr:from>
    <xdr:to>
      <xdr:col>0</xdr:col>
      <xdr:colOff>2009775</xdr:colOff>
      <xdr:row>2</xdr:row>
      <xdr:rowOff>247650</xdr:rowOff>
    </xdr:to>
    <xdr:pic>
      <xdr:nvPicPr>
        <xdr:cNvPr id="1" name="Picture 0" descr="1751b641-0774-48d7-8136-eb429273e23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95275"/>
          <a:ext cx="19621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9525</xdr:rowOff>
    </xdr:from>
    <xdr:to>
      <xdr:col>0</xdr:col>
      <xdr:colOff>2009775</xdr:colOff>
      <xdr:row>2</xdr:row>
      <xdr:rowOff>247650</xdr:rowOff>
    </xdr:to>
    <xdr:pic>
      <xdr:nvPicPr>
        <xdr:cNvPr id="1" name="Picture 0" descr="1751b641-0774-48d7-8136-eb429273e23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95275"/>
          <a:ext cx="19621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9525</xdr:rowOff>
    </xdr:from>
    <xdr:to>
      <xdr:col>0</xdr:col>
      <xdr:colOff>2009775</xdr:colOff>
      <xdr:row>2</xdr:row>
      <xdr:rowOff>247650</xdr:rowOff>
    </xdr:to>
    <xdr:pic>
      <xdr:nvPicPr>
        <xdr:cNvPr id="1" name="Picture 0" descr="1751b641-0774-48d7-8136-eb429273e23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95275"/>
          <a:ext cx="19621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9525</xdr:rowOff>
    </xdr:from>
    <xdr:to>
      <xdr:col>0</xdr:col>
      <xdr:colOff>2009775</xdr:colOff>
      <xdr:row>2</xdr:row>
      <xdr:rowOff>247650</xdr:rowOff>
    </xdr:to>
    <xdr:pic>
      <xdr:nvPicPr>
        <xdr:cNvPr id="1" name="Picture 0" descr="1751b641-0774-48d7-8136-eb429273e23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95275"/>
          <a:ext cx="19621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9525</xdr:rowOff>
    </xdr:from>
    <xdr:to>
      <xdr:col>0</xdr:col>
      <xdr:colOff>2009775</xdr:colOff>
      <xdr:row>2</xdr:row>
      <xdr:rowOff>247650</xdr:rowOff>
    </xdr:to>
    <xdr:pic>
      <xdr:nvPicPr>
        <xdr:cNvPr id="1" name="Picture 0" descr="1751b641-0774-48d7-8136-eb429273e23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95275"/>
          <a:ext cx="19621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9525</xdr:rowOff>
    </xdr:from>
    <xdr:to>
      <xdr:col>0</xdr:col>
      <xdr:colOff>2009775</xdr:colOff>
      <xdr:row>2</xdr:row>
      <xdr:rowOff>247650</xdr:rowOff>
    </xdr:to>
    <xdr:pic>
      <xdr:nvPicPr>
        <xdr:cNvPr id="1" name="Picture 0" descr="1751b641-0774-48d7-8136-eb429273e23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95275"/>
          <a:ext cx="19621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9525</xdr:rowOff>
    </xdr:from>
    <xdr:to>
      <xdr:col>0</xdr:col>
      <xdr:colOff>2009775</xdr:colOff>
      <xdr:row>2</xdr:row>
      <xdr:rowOff>247650</xdr:rowOff>
    </xdr:to>
    <xdr:pic>
      <xdr:nvPicPr>
        <xdr:cNvPr id="1" name="Picture 0" descr="1751b641-0774-48d7-8136-eb429273e23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95275"/>
          <a:ext cx="19621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9525</xdr:rowOff>
    </xdr:from>
    <xdr:to>
      <xdr:col>0</xdr:col>
      <xdr:colOff>2009775</xdr:colOff>
      <xdr:row>2</xdr:row>
      <xdr:rowOff>247650</xdr:rowOff>
    </xdr:to>
    <xdr:pic>
      <xdr:nvPicPr>
        <xdr:cNvPr id="1" name="Picture 0" descr="1751b641-0774-48d7-8136-eb429273e23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95275"/>
          <a:ext cx="19621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9525</xdr:rowOff>
    </xdr:from>
    <xdr:to>
      <xdr:col>0</xdr:col>
      <xdr:colOff>2009775</xdr:colOff>
      <xdr:row>2</xdr:row>
      <xdr:rowOff>247650</xdr:rowOff>
    </xdr:to>
    <xdr:pic>
      <xdr:nvPicPr>
        <xdr:cNvPr id="1" name="Picture 0" descr="1751b641-0774-48d7-8136-eb429273e23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95275"/>
          <a:ext cx="19621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9525</xdr:rowOff>
    </xdr:from>
    <xdr:to>
      <xdr:col>0</xdr:col>
      <xdr:colOff>2009775</xdr:colOff>
      <xdr:row>2</xdr:row>
      <xdr:rowOff>247650</xdr:rowOff>
    </xdr:to>
    <xdr:pic>
      <xdr:nvPicPr>
        <xdr:cNvPr id="1" name="Picture 0" descr="1751b641-0774-48d7-8136-eb429273e23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95275"/>
          <a:ext cx="19621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9525</xdr:rowOff>
    </xdr:from>
    <xdr:to>
      <xdr:col>0</xdr:col>
      <xdr:colOff>2009775</xdr:colOff>
      <xdr:row>2</xdr:row>
      <xdr:rowOff>247650</xdr:rowOff>
    </xdr:to>
    <xdr:pic>
      <xdr:nvPicPr>
        <xdr:cNvPr id="1" name="Picture 0" descr="1751b641-0774-48d7-8136-eb429273e23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95275"/>
          <a:ext cx="19621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Q85"/>
  <sheetViews>
    <sheetView tabSelected="1" zoomScaleSheetLayoutView="75" zoomScalePageLayoutView="0" workbookViewId="0" topLeftCell="A1">
      <pane xSplit="1" ySplit="6" topLeftCell="M6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P81" sqref="P81"/>
    </sheetView>
  </sheetViews>
  <sheetFormatPr defaultColWidth="11.421875" defaultRowHeight="15"/>
  <cols>
    <col min="1" max="1" width="36.00390625" style="6" customWidth="1"/>
    <col min="2" max="2" width="9.57421875" style="11" customWidth="1"/>
    <col min="3" max="3" width="7.7109375" style="75" customWidth="1"/>
    <col min="4" max="5" width="8.57421875" style="6" customWidth="1"/>
    <col min="6" max="6" width="8.57421875" style="80" customWidth="1"/>
    <col min="7" max="7" width="10.140625" style="10" customWidth="1"/>
    <col min="8" max="8" width="7.8515625" style="11" customWidth="1"/>
    <col min="9" max="9" width="10.140625" style="6" customWidth="1"/>
    <col min="10" max="10" width="7.421875" style="6" customWidth="1"/>
    <col min="11" max="11" width="10.00390625" style="6" customWidth="1"/>
    <col min="12" max="12" width="11.421875" style="6" customWidth="1"/>
    <col min="13" max="13" width="11.28125" style="160" customWidth="1"/>
    <col min="14" max="14" width="10.140625" style="6" customWidth="1"/>
    <col min="15" max="15" width="9.8515625" style="11" customWidth="1"/>
    <col min="16" max="16" width="10.140625" style="6" customWidth="1"/>
    <col min="17" max="17" width="7.8515625" style="11" customWidth="1"/>
    <col min="18" max="16384" width="11.421875" style="6" customWidth="1"/>
  </cols>
  <sheetData>
    <row r="1" spans="1:17" ht="22.5" customHeight="1">
      <c r="A1" s="78" t="s">
        <v>125</v>
      </c>
      <c r="B1" s="78"/>
      <c r="C1" s="79"/>
      <c r="D1" s="236"/>
      <c r="E1" s="236"/>
      <c r="F1" s="236"/>
      <c r="G1" s="236"/>
      <c r="H1" s="72"/>
      <c r="I1" s="72"/>
      <c r="N1" s="72"/>
      <c r="O1" s="72"/>
      <c r="P1" s="72"/>
      <c r="Q1" s="72"/>
    </row>
    <row r="3" spans="2:17" ht="24.75" customHeight="1">
      <c r="B3" s="237" t="s">
        <v>126</v>
      </c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O3" s="6"/>
      <c r="Q3" s="6"/>
    </row>
    <row r="4" ht="3" customHeight="1"/>
    <row r="5" spans="1:17" ht="15" customHeight="1">
      <c r="A5" s="81" t="s">
        <v>0</v>
      </c>
      <c r="B5" s="238" t="s">
        <v>59</v>
      </c>
      <c r="C5" s="238" t="s">
        <v>64</v>
      </c>
      <c r="D5" s="238" t="s">
        <v>67</v>
      </c>
      <c r="E5" s="238" t="s">
        <v>99</v>
      </c>
      <c r="F5" s="239" t="s">
        <v>105</v>
      </c>
      <c r="G5" s="240" t="s">
        <v>109</v>
      </c>
      <c r="H5" s="242" t="s">
        <v>60</v>
      </c>
      <c r="I5" s="243" t="s">
        <v>112</v>
      </c>
      <c r="J5" s="244" t="s">
        <v>61</v>
      </c>
      <c r="K5" s="245" t="s">
        <v>111</v>
      </c>
      <c r="L5" s="246" t="s">
        <v>113</v>
      </c>
      <c r="M5" s="247" t="s">
        <v>114</v>
      </c>
      <c r="N5" s="243" t="s">
        <v>128</v>
      </c>
      <c r="O5" s="242" t="s">
        <v>60</v>
      </c>
      <c r="P5" s="243" t="s">
        <v>127</v>
      </c>
      <c r="Q5" s="242" t="s">
        <v>60</v>
      </c>
    </row>
    <row r="6" spans="1:17" ht="30.75" customHeight="1">
      <c r="A6" s="82" t="s">
        <v>1</v>
      </c>
      <c r="B6" s="238"/>
      <c r="C6" s="238"/>
      <c r="D6" s="238"/>
      <c r="E6" s="238"/>
      <c r="F6" s="239"/>
      <c r="G6" s="241"/>
      <c r="H6" s="242"/>
      <c r="I6" s="243"/>
      <c r="J6" s="244"/>
      <c r="K6" s="245"/>
      <c r="L6" s="246"/>
      <c r="M6" s="247"/>
      <c r="N6" s="243"/>
      <c r="O6" s="242"/>
      <c r="P6" s="243"/>
      <c r="Q6" s="242"/>
    </row>
    <row r="7" spans="1:17" ht="15">
      <c r="A7" s="83" t="s">
        <v>2</v>
      </c>
      <c r="B7" s="86">
        <v>15</v>
      </c>
      <c r="C7" s="86">
        <v>14</v>
      </c>
      <c r="D7" s="85">
        <v>19</v>
      </c>
      <c r="E7" s="88">
        <v>19</v>
      </c>
      <c r="F7" s="88">
        <v>19</v>
      </c>
      <c r="G7" s="84">
        <v>14</v>
      </c>
      <c r="H7" s="225">
        <f aca="true" t="shared" si="0" ref="H7:H71">I7-G7</f>
        <v>2</v>
      </c>
      <c r="I7" s="84">
        <v>16</v>
      </c>
      <c r="J7" s="88"/>
      <c r="K7" s="149">
        <f aca="true" t="shared" si="1" ref="K7:K72">I7+J7</f>
        <v>16</v>
      </c>
      <c r="L7" s="152">
        <f>K7-F7</f>
        <v>-3</v>
      </c>
      <c r="M7" s="162">
        <f>L7/F7</f>
        <v>-0.15789473684210525</v>
      </c>
      <c r="N7" s="84">
        <v>16</v>
      </c>
      <c r="O7" s="226">
        <f>N7-K7</f>
        <v>0</v>
      </c>
      <c r="P7" s="84">
        <v>17</v>
      </c>
      <c r="Q7" s="225">
        <f>P7-N7</f>
        <v>1</v>
      </c>
    </row>
    <row r="8" spans="1:17" ht="15">
      <c r="A8" s="83" t="s">
        <v>3</v>
      </c>
      <c r="B8" s="129">
        <v>198</v>
      </c>
      <c r="C8" s="129">
        <v>206</v>
      </c>
      <c r="D8" s="128">
        <v>212</v>
      </c>
      <c r="E8" s="130">
        <v>221</v>
      </c>
      <c r="F8" s="130">
        <v>211</v>
      </c>
      <c r="G8" s="127">
        <v>189</v>
      </c>
      <c r="H8" s="147">
        <f t="shared" si="0"/>
        <v>7</v>
      </c>
      <c r="I8" s="127">
        <v>196</v>
      </c>
      <c r="J8" s="130">
        <v>1</v>
      </c>
      <c r="K8" s="149">
        <f t="shared" si="1"/>
        <v>197</v>
      </c>
      <c r="L8" s="153">
        <f aca="true" t="shared" si="2" ref="L8:L72">K8-F8</f>
        <v>-14</v>
      </c>
      <c r="M8" s="163">
        <f aca="true" t="shared" si="3" ref="M8:M72">L8/F8</f>
        <v>-0.06635071090047394</v>
      </c>
      <c r="N8" s="127">
        <v>234</v>
      </c>
      <c r="O8" s="147">
        <f aca="true" t="shared" si="4" ref="O8:O71">N8-K8</f>
        <v>37</v>
      </c>
      <c r="P8" s="127">
        <v>258</v>
      </c>
      <c r="Q8" s="147">
        <f aca="true" t="shared" si="5" ref="Q8:Q71">P8-N8</f>
        <v>24</v>
      </c>
    </row>
    <row r="9" spans="1:17" ht="15">
      <c r="A9" s="83" t="s">
        <v>4</v>
      </c>
      <c r="B9" s="86">
        <v>64</v>
      </c>
      <c r="C9" s="86">
        <v>57</v>
      </c>
      <c r="D9" s="85">
        <v>60</v>
      </c>
      <c r="E9" s="88">
        <v>60</v>
      </c>
      <c r="F9" s="88">
        <v>54</v>
      </c>
      <c r="G9" s="84">
        <v>39</v>
      </c>
      <c r="H9" s="225">
        <f t="shared" si="0"/>
        <v>12</v>
      </c>
      <c r="I9" s="84">
        <v>51</v>
      </c>
      <c r="J9" s="88"/>
      <c r="K9" s="149">
        <f t="shared" si="1"/>
        <v>51</v>
      </c>
      <c r="L9" s="152">
        <f t="shared" si="2"/>
        <v>-3</v>
      </c>
      <c r="M9" s="162">
        <f t="shared" si="3"/>
        <v>-0.05555555555555555</v>
      </c>
      <c r="N9" s="84">
        <v>54</v>
      </c>
      <c r="O9" s="226">
        <f t="shared" si="4"/>
        <v>3</v>
      </c>
      <c r="P9" s="84">
        <v>55</v>
      </c>
      <c r="Q9" s="225">
        <f t="shared" si="5"/>
        <v>1</v>
      </c>
    </row>
    <row r="10" spans="1:17" ht="15">
      <c r="A10" s="83" t="s">
        <v>5</v>
      </c>
      <c r="B10" s="129">
        <v>29</v>
      </c>
      <c r="C10" s="129">
        <v>33</v>
      </c>
      <c r="D10" s="128">
        <v>37</v>
      </c>
      <c r="E10" s="130">
        <v>30</v>
      </c>
      <c r="F10" s="130">
        <v>36</v>
      </c>
      <c r="G10" s="127">
        <v>30</v>
      </c>
      <c r="H10" s="147">
        <f t="shared" si="0"/>
        <v>6</v>
      </c>
      <c r="I10" s="127">
        <v>36</v>
      </c>
      <c r="J10" s="130"/>
      <c r="K10" s="149">
        <f t="shared" si="1"/>
        <v>36</v>
      </c>
      <c r="L10" s="153">
        <f t="shared" si="2"/>
        <v>0</v>
      </c>
      <c r="M10" s="164">
        <f t="shared" si="3"/>
        <v>0</v>
      </c>
      <c r="N10" s="127">
        <v>43</v>
      </c>
      <c r="O10" s="147">
        <f t="shared" si="4"/>
        <v>7</v>
      </c>
      <c r="P10" s="127">
        <v>48</v>
      </c>
      <c r="Q10" s="147">
        <f t="shared" si="5"/>
        <v>5</v>
      </c>
    </row>
    <row r="11" spans="1:17" ht="15">
      <c r="A11" s="83" t="s">
        <v>6</v>
      </c>
      <c r="B11" s="86">
        <v>195</v>
      </c>
      <c r="C11" s="86">
        <v>199</v>
      </c>
      <c r="D11" s="85">
        <v>194</v>
      </c>
      <c r="E11" s="88">
        <v>195</v>
      </c>
      <c r="F11" s="88">
        <v>200</v>
      </c>
      <c r="G11" s="84">
        <v>196</v>
      </c>
      <c r="H11" s="225">
        <f t="shared" si="0"/>
        <v>27</v>
      </c>
      <c r="I11" s="84">
        <v>223</v>
      </c>
      <c r="J11" s="84">
        <v>17</v>
      </c>
      <c r="K11" s="148">
        <f t="shared" si="1"/>
        <v>240</v>
      </c>
      <c r="L11" s="152">
        <f t="shared" si="2"/>
        <v>40</v>
      </c>
      <c r="M11" s="161">
        <f t="shared" si="3"/>
        <v>0.2</v>
      </c>
      <c r="N11" s="84">
        <v>233</v>
      </c>
      <c r="O11" s="226">
        <f t="shared" si="4"/>
        <v>-7</v>
      </c>
      <c r="P11" s="84">
        <v>252</v>
      </c>
      <c r="Q11" s="225">
        <f t="shared" si="5"/>
        <v>19</v>
      </c>
    </row>
    <row r="12" spans="1:17" ht="15">
      <c r="A12" s="83" t="s">
        <v>7</v>
      </c>
      <c r="B12" s="129">
        <v>131</v>
      </c>
      <c r="C12" s="129">
        <v>135</v>
      </c>
      <c r="D12" s="128">
        <v>128</v>
      </c>
      <c r="E12" s="130">
        <v>157</v>
      </c>
      <c r="F12" s="130">
        <v>166</v>
      </c>
      <c r="G12" s="127">
        <v>153</v>
      </c>
      <c r="H12" s="147">
        <f t="shared" si="0"/>
        <v>-4</v>
      </c>
      <c r="I12" s="127">
        <v>149</v>
      </c>
      <c r="J12" s="130"/>
      <c r="K12" s="149">
        <f t="shared" si="1"/>
        <v>149</v>
      </c>
      <c r="L12" s="153">
        <f t="shared" si="2"/>
        <v>-17</v>
      </c>
      <c r="M12" s="163">
        <f t="shared" si="3"/>
        <v>-0.10240963855421686</v>
      </c>
      <c r="N12" s="127">
        <v>169</v>
      </c>
      <c r="O12" s="147">
        <f t="shared" si="4"/>
        <v>20</v>
      </c>
      <c r="P12" s="127">
        <v>167</v>
      </c>
      <c r="Q12" s="147">
        <f t="shared" si="5"/>
        <v>-2</v>
      </c>
    </row>
    <row r="13" spans="1:17" ht="15">
      <c r="A13" s="83" t="s">
        <v>77</v>
      </c>
      <c r="B13" s="86">
        <v>43</v>
      </c>
      <c r="C13" s="86">
        <v>32</v>
      </c>
      <c r="D13" s="85">
        <v>25</v>
      </c>
      <c r="E13" s="88">
        <v>19</v>
      </c>
      <c r="F13" s="88">
        <v>0</v>
      </c>
      <c r="G13" s="84">
        <v>0</v>
      </c>
      <c r="H13" s="225">
        <f t="shared" si="0"/>
        <v>0</v>
      </c>
      <c r="I13" s="84">
        <v>0</v>
      </c>
      <c r="J13" s="88"/>
      <c r="K13" s="148">
        <f t="shared" si="1"/>
        <v>0</v>
      </c>
      <c r="L13" s="152">
        <f t="shared" si="2"/>
        <v>0</v>
      </c>
      <c r="M13" s="161"/>
      <c r="N13" s="84">
        <v>0</v>
      </c>
      <c r="O13" s="226">
        <f t="shared" si="4"/>
        <v>0</v>
      </c>
      <c r="P13" s="84">
        <v>0</v>
      </c>
      <c r="Q13" s="225">
        <f t="shared" si="5"/>
        <v>0</v>
      </c>
    </row>
    <row r="14" spans="1:17" ht="15">
      <c r="A14" s="83" t="s">
        <v>8</v>
      </c>
      <c r="B14" s="129">
        <v>111</v>
      </c>
      <c r="C14" s="129">
        <v>107</v>
      </c>
      <c r="D14" s="128">
        <v>114</v>
      </c>
      <c r="E14" s="130">
        <v>104</v>
      </c>
      <c r="F14" s="130">
        <v>113</v>
      </c>
      <c r="G14" s="127">
        <v>112</v>
      </c>
      <c r="H14" s="147">
        <f t="shared" si="0"/>
        <v>4</v>
      </c>
      <c r="I14" s="127">
        <v>116</v>
      </c>
      <c r="J14" s="130"/>
      <c r="K14" s="149">
        <f t="shared" si="1"/>
        <v>116</v>
      </c>
      <c r="L14" s="153">
        <f t="shared" si="2"/>
        <v>3</v>
      </c>
      <c r="M14" s="164">
        <f t="shared" si="3"/>
        <v>0.02654867256637168</v>
      </c>
      <c r="N14" s="127">
        <v>144</v>
      </c>
      <c r="O14" s="147">
        <f t="shared" si="4"/>
        <v>28</v>
      </c>
      <c r="P14" s="127">
        <v>153</v>
      </c>
      <c r="Q14" s="147">
        <f t="shared" si="5"/>
        <v>9</v>
      </c>
    </row>
    <row r="15" spans="1:17" ht="15">
      <c r="A15" s="83" t="s">
        <v>78</v>
      </c>
      <c r="B15" s="86">
        <v>124</v>
      </c>
      <c r="C15" s="86">
        <v>116</v>
      </c>
      <c r="D15" s="85">
        <v>105</v>
      </c>
      <c r="E15" s="88">
        <v>90</v>
      </c>
      <c r="F15" s="88">
        <v>86</v>
      </c>
      <c r="G15" s="84">
        <v>67</v>
      </c>
      <c r="H15" s="225">
        <f t="shared" si="0"/>
        <v>36</v>
      </c>
      <c r="I15" s="84">
        <v>103</v>
      </c>
      <c r="J15" s="84"/>
      <c r="K15" s="148">
        <f t="shared" si="1"/>
        <v>103</v>
      </c>
      <c r="L15" s="152">
        <f t="shared" si="2"/>
        <v>17</v>
      </c>
      <c r="M15" s="165">
        <f t="shared" si="3"/>
        <v>0.19767441860465115</v>
      </c>
      <c r="N15" s="84">
        <v>163</v>
      </c>
      <c r="O15" s="226">
        <f t="shared" si="4"/>
        <v>60</v>
      </c>
      <c r="P15" s="84">
        <v>204</v>
      </c>
      <c r="Q15" s="225">
        <f t="shared" si="5"/>
        <v>41</v>
      </c>
    </row>
    <row r="16" spans="1:17" ht="15">
      <c r="A16" s="83" t="s">
        <v>9</v>
      </c>
      <c r="B16" s="129">
        <v>112</v>
      </c>
      <c r="C16" s="129">
        <v>109</v>
      </c>
      <c r="D16" s="128">
        <v>67</v>
      </c>
      <c r="E16" s="130">
        <v>71</v>
      </c>
      <c r="F16" s="130">
        <v>84</v>
      </c>
      <c r="G16" s="127">
        <v>63</v>
      </c>
      <c r="H16" s="147">
        <f t="shared" si="0"/>
        <v>7</v>
      </c>
      <c r="I16" s="127">
        <v>70</v>
      </c>
      <c r="J16" s="130"/>
      <c r="K16" s="149">
        <f t="shared" si="1"/>
        <v>70</v>
      </c>
      <c r="L16" s="153">
        <f t="shared" si="2"/>
        <v>-14</v>
      </c>
      <c r="M16" s="163">
        <f t="shared" si="3"/>
        <v>-0.16666666666666666</v>
      </c>
      <c r="N16" s="127">
        <v>87</v>
      </c>
      <c r="O16" s="147">
        <f t="shared" si="4"/>
        <v>17</v>
      </c>
      <c r="P16" s="127">
        <v>105</v>
      </c>
      <c r="Q16" s="147">
        <f t="shared" si="5"/>
        <v>18</v>
      </c>
    </row>
    <row r="17" spans="1:17" ht="15">
      <c r="A17" s="83" t="s">
        <v>76</v>
      </c>
      <c r="B17" s="86">
        <v>97</v>
      </c>
      <c r="C17" s="86">
        <v>93</v>
      </c>
      <c r="D17" s="85">
        <v>76</v>
      </c>
      <c r="E17" s="88">
        <v>68</v>
      </c>
      <c r="F17" s="88">
        <v>72</v>
      </c>
      <c r="G17" s="84">
        <v>80</v>
      </c>
      <c r="H17" s="225">
        <f t="shared" si="0"/>
        <v>-22</v>
      </c>
      <c r="I17" s="84">
        <v>58</v>
      </c>
      <c r="J17" s="88"/>
      <c r="K17" s="148">
        <f t="shared" si="1"/>
        <v>58</v>
      </c>
      <c r="L17" s="152">
        <f t="shared" si="2"/>
        <v>-14</v>
      </c>
      <c r="M17" s="162">
        <f t="shared" si="3"/>
        <v>-0.19444444444444445</v>
      </c>
      <c r="N17" s="84">
        <v>51</v>
      </c>
      <c r="O17" s="226">
        <f t="shared" si="4"/>
        <v>-7</v>
      </c>
      <c r="P17" s="84">
        <v>44</v>
      </c>
      <c r="Q17" s="225">
        <f t="shared" si="5"/>
        <v>-7</v>
      </c>
    </row>
    <row r="18" spans="1:17" ht="15">
      <c r="A18" s="83" t="s">
        <v>101</v>
      </c>
      <c r="B18" s="129"/>
      <c r="C18" s="129"/>
      <c r="D18" s="128"/>
      <c r="E18" s="130">
        <v>307</v>
      </c>
      <c r="F18" s="130">
        <v>281</v>
      </c>
      <c r="G18" s="127">
        <v>234</v>
      </c>
      <c r="H18" s="147">
        <f t="shared" si="0"/>
        <v>-10</v>
      </c>
      <c r="I18" s="127">
        <v>224</v>
      </c>
      <c r="J18" s="130"/>
      <c r="K18" s="149">
        <f t="shared" si="1"/>
        <v>224</v>
      </c>
      <c r="L18" s="153">
        <f t="shared" si="2"/>
        <v>-57</v>
      </c>
      <c r="M18" s="163">
        <f t="shared" si="3"/>
        <v>-0.20284697508896798</v>
      </c>
      <c r="N18" s="127">
        <v>218</v>
      </c>
      <c r="O18" s="147">
        <f t="shared" si="4"/>
        <v>-6</v>
      </c>
      <c r="P18" s="127">
        <v>239</v>
      </c>
      <c r="Q18" s="147">
        <f t="shared" si="5"/>
        <v>21</v>
      </c>
    </row>
    <row r="19" spans="1:17" ht="15">
      <c r="A19" s="83" t="s">
        <v>10</v>
      </c>
      <c r="B19" s="94">
        <v>157</v>
      </c>
      <c r="C19" s="94">
        <v>159</v>
      </c>
      <c r="D19" s="131">
        <v>135</v>
      </c>
      <c r="E19" s="95">
        <v>139</v>
      </c>
      <c r="F19" s="95">
        <v>128</v>
      </c>
      <c r="G19" s="93">
        <v>92</v>
      </c>
      <c r="H19" s="225">
        <f t="shared" si="0"/>
        <v>-16</v>
      </c>
      <c r="I19" s="93">
        <v>76</v>
      </c>
      <c r="J19" s="95"/>
      <c r="K19" s="102">
        <f t="shared" si="1"/>
        <v>76</v>
      </c>
      <c r="L19" s="152">
        <f t="shared" si="2"/>
        <v>-52</v>
      </c>
      <c r="M19" s="162">
        <f t="shared" si="3"/>
        <v>-0.40625</v>
      </c>
      <c r="N19" s="93">
        <v>57</v>
      </c>
      <c r="O19" s="226">
        <f t="shared" si="4"/>
        <v>-19</v>
      </c>
      <c r="P19" s="93">
        <v>77</v>
      </c>
      <c r="Q19" s="225">
        <f t="shared" si="5"/>
        <v>20</v>
      </c>
    </row>
    <row r="20" spans="1:17" ht="15">
      <c r="A20" s="83" t="s">
        <v>11</v>
      </c>
      <c r="B20" s="129">
        <v>82</v>
      </c>
      <c r="C20" s="129">
        <v>84</v>
      </c>
      <c r="D20" s="128">
        <v>79</v>
      </c>
      <c r="E20" s="130">
        <v>80</v>
      </c>
      <c r="F20" s="130">
        <v>97</v>
      </c>
      <c r="G20" s="127">
        <v>98</v>
      </c>
      <c r="H20" s="147">
        <f t="shared" si="0"/>
        <v>9</v>
      </c>
      <c r="I20" s="127">
        <v>107</v>
      </c>
      <c r="J20" s="130"/>
      <c r="K20" s="149">
        <f t="shared" si="1"/>
        <v>107</v>
      </c>
      <c r="L20" s="153">
        <f t="shared" si="2"/>
        <v>10</v>
      </c>
      <c r="M20" s="164">
        <f t="shared" si="3"/>
        <v>0.10309278350515463</v>
      </c>
      <c r="N20" s="127">
        <v>0</v>
      </c>
      <c r="O20" s="147"/>
      <c r="P20" s="127">
        <v>0</v>
      </c>
      <c r="Q20" s="147">
        <f t="shared" si="5"/>
        <v>0</v>
      </c>
    </row>
    <row r="21" spans="1:17" ht="15">
      <c r="A21" s="83" t="s">
        <v>12</v>
      </c>
      <c r="B21" s="94">
        <v>162</v>
      </c>
      <c r="C21" s="94">
        <v>158</v>
      </c>
      <c r="D21" s="131">
        <v>150</v>
      </c>
      <c r="E21" s="95">
        <v>109</v>
      </c>
      <c r="F21" s="95">
        <v>123</v>
      </c>
      <c r="G21" s="93">
        <v>105</v>
      </c>
      <c r="H21" s="225">
        <f t="shared" si="0"/>
        <v>5</v>
      </c>
      <c r="I21" s="93">
        <v>110</v>
      </c>
      <c r="J21" s="93"/>
      <c r="K21" s="102">
        <f t="shared" si="1"/>
        <v>110</v>
      </c>
      <c r="L21" s="152">
        <f t="shared" si="2"/>
        <v>-13</v>
      </c>
      <c r="M21" s="162">
        <f t="shared" si="3"/>
        <v>-0.10569105691056911</v>
      </c>
      <c r="N21" s="93">
        <v>112</v>
      </c>
      <c r="O21" s="226">
        <f t="shared" si="4"/>
        <v>2</v>
      </c>
      <c r="P21" s="93">
        <v>129</v>
      </c>
      <c r="Q21" s="225">
        <f t="shared" si="5"/>
        <v>17</v>
      </c>
    </row>
    <row r="22" spans="1:17" ht="15">
      <c r="A22" s="83" t="s">
        <v>13</v>
      </c>
      <c r="B22" s="129">
        <v>170</v>
      </c>
      <c r="C22" s="129">
        <v>157</v>
      </c>
      <c r="D22" s="128">
        <v>159</v>
      </c>
      <c r="E22" s="130">
        <v>155</v>
      </c>
      <c r="F22" s="130">
        <v>155</v>
      </c>
      <c r="G22" s="127">
        <v>125</v>
      </c>
      <c r="H22" s="147">
        <f t="shared" si="0"/>
        <v>49</v>
      </c>
      <c r="I22" s="127">
        <v>174</v>
      </c>
      <c r="J22" s="127">
        <v>2</v>
      </c>
      <c r="K22" s="149">
        <f t="shared" si="1"/>
        <v>176</v>
      </c>
      <c r="L22" s="153">
        <f t="shared" si="2"/>
        <v>21</v>
      </c>
      <c r="M22" s="164">
        <f t="shared" si="3"/>
        <v>0.13548387096774195</v>
      </c>
      <c r="N22" s="127">
        <v>223</v>
      </c>
      <c r="O22" s="147">
        <f t="shared" si="4"/>
        <v>47</v>
      </c>
      <c r="P22" s="127">
        <v>218</v>
      </c>
      <c r="Q22" s="147">
        <f t="shared" si="5"/>
        <v>-5</v>
      </c>
    </row>
    <row r="23" spans="1:17" ht="15">
      <c r="A23" s="83" t="s">
        <v>14</v>
      </c>
      <c r="B23" s="94">
        <v>103</v>
      </c>
      <c r="C23" s="94">
        <v>113</v>
      </c>
      <c r="D23" s="131">
        <v>96</v>
      </c>
      <c r="E23" s="95">
        <v>109</v>
      </c>
      <c r="F23" s="95">
        <v>112</v>
      </c>
      <c r="G23" s="93">
        <v>78</v>
      </c>
      <c r="H23" s="225">
        <f t="shared" si="0"/>
        <v>-10</v>
      </c>
      <c r="I23" s="93">
        <v>68</v>
      </c>
      <c r="J23" s="95"/>
      <c r="K23" s="102">
        <f t="shared" si="1"/>
        <v>68</v>
      </c>
      <c r="L23" s="152">
        <f t="shared" si="2"/>
        <v>-44</v>
      </c>
      <c r="M23" s="162">
        <f t="shared" si="3"/>
        <v>-0.39285714285714285</v>
      </c>
      <c r="N23" s="93">
        <v>85</v>
      </c>
      <c r="O23" s="226">
        <f t="shared" si="4"/>
        <v>17</v>
      </c>
      <c r="P23" s="93">
        <v>88</v>
      </c>
      <c r="Q23" s="225">
        <f t="shared" si="5"/>
        <v>3</v>
      </c>
    </row>
    <row r="24" spans="1:17" ht="15">
      <c r="A24" s="83" t="s">
        <v>15</v>
      </c>
      <c r="B24" s="129">
        <v>295</v>
      </c>
      <c r="C24" s="129">
        <v>265</v>
      </c>
      <c r="D24" s="128">
        <v>290</v>
      </c>
      <c r="E24" s="130">
        <v>289</v>
      </c>
      <c r="F24" s="130">
        <v>294</v>
      </c>
      <c r="G24" s="127">
        <v>253</v>
      </c>
      <c r="H24" s="147">
        <f t="shared" si="0"/>
        <v>17</v>
      </c>
      <c r="I24" s="127">
        <v>270</v>
      </c>
      <c r="J24" s="127">
        <v>1</v>
      </c>
      <c r="K24" s="149">
        <f t="shared" si="1"/>
        <v>271</v>
      </c>
      <c r="L24" s="153">
        <f t="shared" si="2"/>
        <v>-23</v>
      </c>
      <c r="M24" s="163">
        <f t="shared" si="3"/>
        <v>-0.0782312925170068</v>
      </c>
      <c r="N24" s="127">
        <v>308</v>
      </c>
      <c r="O24" s="147">
        <f t="shared" si="4"/>
        <v>37</v>
      </c>
      <c r="P24" s="127">
        <v>337</v>
      </c>
      <c r="Q24" s="147">
        <f t="shared" si="5"/>
        <v>29</v>
      </c>
    </row>
    <row r="25" spans="1:17" ht="15">
      <c r="A25" s="83" t="s">
        <v>16</v>
      </c>
      <c r="B25" s="94">
        <v>180</v>
      </c>
      <c r="C25" s="94">
        <v>165</v>
      </c>
      <c r="D25" s="131">
        <v>163</v>
      </c>
      <c r="E25" s="95">
        <v>162</v>
      </c>
      <c r="F25" s="95">
        <v>156</v>
      </c>
      <c r="G25" s="93">
        <v>137</v>
      </c>
      <c r="H25" s="225">
        <f t="shared" si="0"/>
        <v>-10</v>
      </c>
      <c r="I25" s="93">
        <v>127</v>
      </c>
      <c r="J25" s="95"/>
      <c r="K25" s="102">
        <f t="shared" si="1"/>
        <v>127</v>
      </c>
      <c r="L25" s="152">
        <f t="shared" si="2"/>
        <v>-29</v>
      </c>
      <c r="M25" s="162">
        <f t="shared" si="3"/>
        <v>-0.1858974358974359</v>
      </c>
      <c r="N25" s="93">
        <v>155</v>
      </c>
      <c r="O25" s="226">
        <f t="shared" si="4"/>
        <v>28</v>
      </c>
      <c r="P25" s="93">
        <v>153</v>
      </c>
      <c r="Q25" s="225">
        <f t="shared" si="5"/>
        <v>-2</v>
      </c>
    </row>
    <row r="26" spans="1:17" ht="15">
      <c r="A26" s="83" t="s">
        <v>17</v>
      </c>
      <c r="B26" s="129">
        <v>72</v>
      </c>
      <c r="C26" s="129">
        <v>66</v>
      </c>
      <c r="D26" s="128">
        <v>67</v>
      </c>
      <c r="E26" s="130">
        <v>59</v>
      </c>
      <c r="F26" s="130">
        <v>72</v>
      </c>
      <c r="G26" s="127">
        <v>67</v>
      </c>
      <c r="H26" s="147">
        <f t="shared" si="0"/>
        <v>6</v>
      </c>
      <c r="I26" s="127">
        <v>73</v>
      </c>
      <c r="J26" s="127"/>
      <c r="K26" s="149">
        <f t="shared" si="1"/>
        <v>73</v>
      </c>
      <c r="L26" s="153">
        <f t="shared" si="2"/>
        <v>1</v>
      </c>
      <c r="M26" s="164">
        <f t="shared" si="3"/>
        <v>0.013888888888888888</v>
      </c>
      <c r="N26" s="127">
        <v>39</v>
      </c>
      <c r="O26" s="147">
        <f t="shared" si="4"/>
        <v>-34</v>
      </c>
      <c r="P26" s="127">
        <v>66</v>
      </c>
      <c r="Q26" s="147">
        <f t="shared" si="5"/>
        <v>27</v>
      </c>
    </row>
    <row r="27" spans="1:17" ht="15">
      <c r="A27" s="83" t="s">
        <v>18</v>
      </c>
      <c r="B27" s="94">
        <v>118</v>
      </c>
      <c r="C27" s="94">
        <v>127</v>
      </c>
      <c r="D27" s="131">
        <v>125</v>
      </c>
      <c r="E27" s="95">
        <v>107</v>
      </c>
      <c r="F27" s="95">
        <v>96</v>
      </c>
      <c r="G27" s="93">
        <v>97</v>
      </c>
      <c r="H27" s="225">
        <f t="shared" si="0"/>
        <v>-19</v>
      </c>
      <c r="I27" s="93">
        <v>78</v>
      </c>
      <c r="J27" s="95"/>
      <c r="K27" s="102">
        <f t="shared" si="1"/>
        <v>78</v>
      </c>
      <c r="L27" s="152">
        <f t="shared" si="2"/>
        <v>-18</v>
      </c>
      <c r="M27" s="162">
        <f t="shared" si="3"/>
        <v>-0.1875</v>
      </c>
      <c r="N27" s="93">
        <v>68</v>
      </c>
      <c r="O27" s="226">
        <f t="shared" si="4"/>
        <v>-10</v>
      </c>
      <c r="P27" s="93">
        <v>88</v>
      </c>
      <c r="Q27" s="225">
        <f t="shared" si="5"/>
        <v>20</v>
      </c>
    </row>
    <row r="28" spans="1:17" ht="15">
      <c r="A28" s="83" t="s">
        <v>19</v>
      </c>
      <c r="B28" s="129">
        <v>168</v>
      </c>
      <c r="C28" s="129">
        <v>158</v>
      </c>
      <c r="D28" s="128">
        <v>167</v>
      </c>
      <c r="E28" s="130">
        <v>185</v>
      </c>
      <c r="F28" s="130">
        <v>187</v>
      </c>
      <c r="G28" s="127">
        <v>189</v>
      </c>
      <c r="H28" s="147">
        <f t="shared" si="0"/>
        <v>13</v>
      </c>
      <c r="I28" s="127">
        <v>202</v>
      </c>
      <c r="J28" s="127"/>
      <c r="K28" s="149">
        <f t="shared" si="1"/>
        <v>202</v>
      </c>
      <c r="L28" s="153">
        <f t="shared" si="2"/>
        <v>15</v>
      </c>
      <c r="M28" s="164">
        <f t="shared" si="3"/>
        <v>0.08021390374331551</v>
      </c>
      <c r="N28" s="127">
        <v>241</v>
      </c>
      <c r="O28" s="147">
        <f t="shared" si="4"/>
        <v>39</v>
      </c>
      <c r="P28" s="127">
        <v>235</v>
      </c>
      <c r="Q28" s="147">
        <f t="shared" si="5"/>
        <v>-6</v>
      </c>
    </row>
    <row r="29" spans="1:17" ht="15">
      <c r="A29" s="83" t="s">
        <v>74</v>
      </c>
      <c r="B29" s="94">
        <v>71</v>
      </c>
      <c r="C29" s="94">
        <v>73</v>
      </c>
      <c r="D29" s="131">
        <v>77</v>
      </c>
      <c r="E29" s="95">
        <v>94</v>
      </c>
      <c r="F29" s="95">
        <v>89</v>
      </c>
      <c r="G29" s="93">
        <v>88</v>
      </c>
      <c r="H29" s="225">
        <f t="shared" si="0"/>
        <v>-11</v>
      </c>
      <c r="I29" s="93">
        <v>77</v>
      </c>
      <c r="J29" s="93"/>
      <c r="K29" s="102">
        <f t="shared" si="1"/>
        <v>77</v>
      </c>
      <c r="L29" s="152">
        <f t="shared" si="2"/>
        <v>-12</v>
      </c>
      <c r="M29" s="162">
        <f t="shared" si="3"/>
        <v>-0.1348314606741573</v>
      </c>
      <c r="N29" s="93">
        <v>97</v>
      </c>
      <c r="O29" s="226">
        <f t="shared" si="4"/>
        <v>20</v>
      </c>
      <c r="P29" s="93">
        <v>89</v>
      </c>
      <c r="Q29" s="225">
        <f t="shared" si="5"/>
        <v>-8</v>
      </c>
    </row>
    <row r="30" spans="1:17" ht="15">
      <c r="A30" s="83" t="s">
        <v>20</v>
      </c>
      <c r="B30" s="129">
        <v>247</v>
      </c>
      <c r="C30" s="129">
        <v>214</v>
      </c>
      <c r="D30" s="128">
        <v>225</v>
      </c>
      <c r="E30" s="130">
        <v>207</v>
      </c>
      <c r="F30" s="130">
        <v>185</v>
      </c>
      <c r="G30" s="127">
        <v>176</v>
      </c>
      <c r="H30" s="147">
        <f t="shared" si="0"/>
        <v>-6</v>
      </c>
      <c r="I30" s="127">
        <v>170</v>
      </c>
      <c r="J30" s="127">
        <v>5</v>
      </c>
      <c r="K30" s="149">
        <f t="shared" si="1"/>
        <v>175</v>
      </c>
      <c r="L30" s="153">
        <f t="shared" si="2"/>
        <v>-10</v>
      </c>
      <c r="M30" s="163">
        <f t="shared" si="3"/>
        <v>-0.05405405405405406</v>
      </c>
      <c r="N30" s="127">
        <v>174</v>
      </c>
      <c r="O30" s="147">
        <f t="shared" si="4"/>
        <v>-1</v>
      </c>
      <c r="P30" s="127">
        <v>181</v>
      </c>
      <c r="Q30" s="147">
        <f t="shared" si="5"/>
        <v>7</v>
      </c>
    </row>
    <row r="31" spans="1:17" ht="15">
      <c r="A31" s="83" t="s">
        <v>21</v>
      </c>
      <c r="B31" s="94">
        <v>99</v>
      </c>
      <c r="C31" s="94">
        <v>117</v>
      </c>
      <c r="D31" s="131">
        <v>113</v>
      </c>
      <c r="E31" s="95">
        <v>134</v>
      </c>
      <c r="F31" s="95">
        <v>157</v>
      </c>
      <c r="G31" s="93">
        <v>128</v>
      </c>
      <c r="H31" s="225">
        <f t="shared" si="0"/>
        <v>-5</v>
      </c>
      <c r="I31" s="93">
        <v>123</v>
      </c>
      <c r="J31" s="95"/>
      <c r="K31" s="102">
        <f t="shared" si="1"/>
        <v>123</v>
      </c>
      <c r="L31" s="152">
        <f t="shared" si="2"/>
        <v>-34</v>
      </c>
      <c r="M31" s="162">
        <f t="shared" si="3"/>
        <v>-0.21656050955414013</v>
      </c>
      <c r="N31" s="93">
        <v>124</v>
      </c>
      <c r="O31" s="226">
        <f t="shared" si="4"/>
        <v>1</v>
      </c>
      <c r="P31" s="93">
        <v>128</v>
      </c>
      <c r="Q31" s="225">
        <f t="shared" si="5"/>
        <v>4</v>
      </c>
    </row>
    <row r="32" spans="1:17" ht="15">
      <c r="A32" s="83" t="s">
        <v>22</v>
      </c>
      <c r="B32" s="129">
        <v>251</v>
      </c>
      <c r="C32" s="129">
        <v>247</v>
      </c>
      <c r="D32" s="128">
        <v>237</v>
      </c>
      <c r="E32" s="130">
        <v>215</v>
      </c>
      <c r="F32" s="130">
        <v>203</v>
      </c>
      <c r="G32" s="127">
        <v>179</v>
      </c>
      <c r="H32" s="147">
        <f t="shared" si="0"/>
        <v>40</v>
      </c>
      <c r="I32" s="127">
        <v>219</v>
      </c>
      <c r="J32" s="130"/>
      <c r="K32" s="149">
        <f t="shared" si="1"/>
        <v>219</v>
      </c>
      <c r="L32" s="153">
        <f t="shared" si="2"/>
        <v>16</v>
      </c>
      <c r="M32" s="164">
        <f t="shared" si="3"/>
        <v>0.07881773399014778</v>
      </c>
      <c r="N32" s="127">
        <v>218</v>
      </c>
      <c r="O32" s="147">
        <f t="shared" si="4"/>
        <v>-1</v>
      </c>
      <c r="P32" s="127">
        <v>236</v>
      </c>
      <c r="Q32" s="147">
        <f t="shared" si="5"/>
        <v>18</v>
      </c>
    </row>
    <row r="33" spans="1:17" ht="20.25" customHeight="1">
      <c r="A33" s="37" t="s">
        <v>92</v>
      </c>
      <c r="B33" s="94">
        <v>252</v>
      </c>
      <c r="C33" s="94">
        <v>234</v>
      </c>
      <c r="D33" s="131">
        <v>216</v>
      </c>
      <c r="E33" s="95">
        <v>213</v>
      </c>
      <c r="F33" s="95">
        <v>220</v>
      </c>
      <c r="G33" s="93">
        <v>180</v>
      </c>
      <c r="H33" s="225">
        <f t="shared" si="0"/>
        <v>37</v>
      </c>
      <c r="I33" s="93">
        <v>217</v>
      </c>
      <c r="J33" s="93"/>
      <c r="K33" s="102">
        <f t="shared" si="1"/>
        <v>217</v>
      </c>
      <c r="L33" s="152">
        <f t="shared" si="2"/>
        <v>-3</v>
      </c>
      <c r="M33" s="162">
        <f t="shared" si="3"/>
        <v>-0.013636363636363636</v>
      </c>
      <c r="N33" s="93">
        <v>212</v>
      </c>
      <c r="O33" s="226">
        <f t="shared" si="4"/>
        <v>-5</v>
      </c>
      <c r="P33" s="93">
        <v>219</v>
      </c>
      <c r="Q33" s="225">
        <f t="shared" si="5"/>
        <v>7</v>
      </c>
    </row>
    <row r="34" spans="1:17" ht="15">
      <c r="A34" s="83" t="s">
        <v>24</v>
      </c>
      <c r="B34" s="129">
        <v>267</v>
      </c>
      <c r="C34" s="129">
        <v>264</v>
      </c>
      <c r="D34" s="128">
        <v>250</v>
      </c>
      <c r="E34" s="130">
        <v>212</v>
      </c>
      <c r="F34" s="130">
        <v>245</v>
      </c>
      <c r="G34" s="127">
        <v>257</v>
      </c>
      <c r="H34" s="147">
        <f t="shared" si="0"/>
        <v>58</v>
      </c>
      <c r="I34" s="127">
        <v>315</v>
      </c>
      <c r="J34" s="130"/>
      <c r="K34" s="149">
        <f t="shared" si="1"/>
        <v>315</v>
      </c>
      <c r="L34" s="153">
        <f t="shared" si="2"/>
        <v>70</v>
      </c>
      <c r="M34" s="164">
        <f t="shared" si="3"/>
        <v>0.2857142857142857</v>
      </c>
      <c r="N34" s="127">
        <v>359</v>
      </c>
      <c r="O34" s="147">
        <f t="shared" si="4"/>
        <v>44</v>
      </c>
      <c r="P34" s="127">
        <v>344</v>
      </c>
      <c r="Q34" s="147">
        <f t="shared" si="5"/>
        <v>-15</v>
      </c>
    </row>
    <row r="35" spans="1:17" ht="15">
      <c r="A35" s="83" t="s">
        <v>69</v>
      </c>
      <c r="B35" s="94">
        <v>112</v>
      </c>
      <c r="C35" s="94">
        <v>95</v>
      </c>
      <c r="D35" s="131">
        <v>106</v>
      </c>
      <c r="E35" s="95">
        <v>110</v>
      </c>
      <c r="F35" s="95">
        <v>93</v>
      </c>
      <c r="G35" s="93">
        <v>56</v>
      </c>
      <c r="H35" s="225">
        <f t="shared" si="0"/>
        <v>22</v>
      </c>
      <c r="I35" s="93">
        <v>78</v>
      </c>
      <c r="J35" s="95"/>
      <c r="K35" s="102">
        <f t="shared" si="1"/>
        <v>78</v>
      </c>
      <c r="L35" s="152">
        <f t="shared" si="2"/>
        <v>-15</v>
      </c>
      <c r="M35" s="162">
        <f t="shared" si="3"/>
        <v>-0.16129032258064516</v>
      </c>
      <c r="N35" s="93">
        <v>65</v>
      </c>
      <c r="O35" s="226">
        <f t="shared" si="4"/>
        <v>-13</v>
      </c>
      <c r="P35" s="93">
        <v>61</v>
      </c>
      <c r="Q35" s="225">
        <f t="shared" si="5"/>
        <v>-4</v>
      </c>
    </row>
    <row r="36" spans="1:17" ht="15">
      <c r="A36" s="83" t="s">
        <v>129</v>
      </c>
      <c r="B36" s="94"/>
      <c r="C36" s="94"/>
      <c r="D36" s="131"/>
      <c r="E36" s="95"/>
      <c r="F36" s="95"/>
      <c r="G36" s="93"/>
      <c r="H36" s="225"/>
      <c r="I36" s="93"/>
      <c r="J36" s="95"/>
      <c r="K36" s="102"/>
      <c r="L36" s="152"/>
      <c r="M36" s="162"/>
      <c r="N36" s="93">
        <v>314</v>
      </c>
      <c r="O36" s="226">
        <f t="shared" si="4"/>
        <v>314</v>
      </c>
      <c r="P36" s="93">
        <v>295</v>
      </c>
      <c r="Q36" s="225">
        <f t="shared" si="5"/>
        <v>-19</v>
      </c>
    </row>
    <row r="37" spans="1:17" ht="15">
      <c r="A37" s="83" t="s">
        <v>25</v>
      </c>
      <c r="B37" s="129">
        <v>170</v>
      </c>
      <c r="C37" s="129">
        <v>137</v>
      </c>
      <c r="D37" s="128">
        <v>139</v>
      </c>
      <c r="E37" s="130">
        <v>125</v>
      </c>
      <c r="F37" s="130">
        <v>140</v>
      </c>
      <c r="G37" s="127">
        <v>154</v>
      </c>
      <c r="H37" s="147">
        <f t="shared" si="0"/>
        <v>-4</v>
      </c>
      <c r="I37" s="127">
        <v>150</v>
      </c>
      <c r="J37" s="130"/>
      <c r="K37" s="149">
        <f t="shared" si="1"/>
        <v>150</v>
      </c>
      <c r="L37" s="153">
        <f t="shared" si="2"/>
        <v>10</v>
      </c>
      <c r="M37" s="164">
        <f t="shared" si="3"/>
        <v>0.07142857142857142</v>
      </c>
      <c r="N37" s="127">
        <v>193</v>
      </c>
      <c r="O37" s="147">
        <f t="shared" si="4"/>
        <v>43</v>
      </c>
      <c r="P37" s="127">
        <v>198</v>
      </c>
      <c r="Q37" s="147">
        <f t="shared" si="5"/>
        <v>5</v>
      </c>
    </row>
    <row r="38" spans="1:17" ht="15">
      <c r="A38" s="83" t="s">
        <v>26</v>
      </c>
      <c r="B38" s="94">
        <v>27</v>
      </c>
      <c r="C38" s="94">
        <v>21</v>
      </c>
      <c r="D38" s="131">
        <v>5</v>
      </c>
      <c r="E38" s="95">
        <v>10</v>
      </c>
      <c r="F38" s="95">
        <v>9</v>
      </c>
      <c r="G38" s="93">
        <v>0</v>
      </c>
      <c r="H38" s="225">
        <f t="shared" si="0"/>
        <v>0</v>
      </c>
      <c r="I38" s="93">
        <v>0</v>
      </c>
      <c r="J38" s="95"/>
      <c r="K38" s="102">
        <f t="shared" si="1"/>
        <v>0</v>
      </c>
      <c r="L38" s="152"/>
      <c r="M38" s="162"/>
      <c r="N38" s="93">
        <v>0</v>
      </c>
      <c r="O38" s="226">
        <f t="shared" si="4"/>
        <v>0</v>
      </c>
      <c r="P38" s="93">
        <v>0</v>
      </c>
      <c r="Q38" s="225">
        <f t="shared" si="5"/>
        <v>0</v>
      </c>
    </row>
    <row r="39" spans="1:17" ht="15">
      <c r="A39" s="83" t="s">
        <v>27</v>
      </c>
      <c r="B39" s="129">
        <v>97</v>
      </c>
      <c r="C39" s="129">
        <v>80</v>
      </c>
      <c r="D39" s="128">
        <v>89</v>
      </c>
      <c r="E39" s="130">
        <v>99</v>
      </c>
      <c r="F39" s="130">
        <v>116</v>
      </c>
      <c r="G39" s="127">
        <v>110</v>
      </c>
      <c r="H39" s="147">
        <f t="shared" si="0"/>
        <v>-4</v>
      </c>
      <c r="I39" s="127">
        <v>106</v>
      </c>
      <c r="J39" s="130"/>
      <c r="K39" s="149">
        <f t="shared" si="1"/>
        <v>106</v>
      </c>
      <c r="L39" s="153">
        <f t="shared" si="2"/>
        <v>-10</v>
      </c>
      <c r="M39" s="163">
        <f t="shared" si="3"/>
        <v>-0.08620689655172414</v>
      </c>
      <c r="N39" s="127">
        <v>0</v>
      </c>
      <c r="O39" s="147">
        <f t="shared" si="4"/>
        <v>-106</v>
      </c>
      <c r="P39" s="127">
        <v>0</v>
      </c>
      <c r="Q39" s="147">
        <f t="shared" si="5"/>
        <v>0</v>
      </c>
    </row>
    <row r="40" spans="1:17" ht="15">
      <c r="A40" s="83" t="s">
        <v>28</v>
      </c>
      <c r="B40" s="94">
        <v>130</v>
      </c>
      <c r="C40" s="94">
        <v>124</v>
      </c>
      <c r="D40" s="131">
        <v>144</v>
      </c>
      <c r="E40" s="95">
        <v>152</v>
      </c>
      <c r="F40" s="95">
        <v>144</v>
      </c>
      <c r="G40" s="93">
        <v>133</v>
      </c>
      <c r="H40" s="225">
        <f t="shared" si="0"/>
        <v>6</v>
      </c>
      <c r="I40" s="93">
        <v>139</v>
      </c>
      <c r="J40" s="95"/>
      <c r="K40" s="102">
        <f t="shared" si="1"/>
        <v>139</v>
      </c>
      <c r="L40" s="152">
        <f t="shared" si="2"/>
        <v>-5</v>
      </c>
      <c r="M40" s="162">
        <f t="shared" si="3"/>
        <v>-0.034722222222222224</v>
      </c>
      <c r="N40" s="93">
        <v>147</v>
      </c>
      <c r="O40" s="226">
        <f t="shared" si="4"/>
        <v>8</v>
      </c>
      <c r="P40" s="93">
        <v>189</v>
      </c>
      <c r="Q40" s="225">
        <f t="shared" si="5"/>
        <v>42</v>
      </c>
    </row>
    <row r="41" spans="1:17" ht="15">
      <c r="A41" s="83" t="s">
        <v>29</v>
      </c>
      <c r="B41" s="129">
        <v>132</v>
      </c>
      <c r="C41" s="129">
        <v>120</v>
      </c>
      <c r="D41" s="128">
        <v>110</v>
      </c>
      <c r="E41" s="130">
        <v>100</v>
      </c>
      <c r="F41" s="130">
        <v>92</v>
      </c>
      <c r="G41" s="127">
        <v>72</v>
      </c>
      <c r="H41" s="147">
        <f t="shared" si="0"/>
        <v>22</v>
      </c>
      <c r="I41" s="127">
        <v>94</v>
      </c>
      <c r="J41" s="127"/>
      <c r="K41" s="149">
        <f t="shared" si="1"/>
        <v>94</v>
      </c>
      <c r="L41" s="153">
        <f t="shared" si="2"/>
        <v>2</v>
      </c>
      <c r="M41" s="164">
        <f t="shared" si="3"/>
        <v>0.021739130434782608</v>
      </c>
      <c r="N41" s="127">
        <v>89</v>
      </c>
      <c r="O41" s="147">
        <f t="shared" si="4"/>
        <v>-5</v>
      </c>
      <c r="P41" s="127">
        <v>72</v>
      </c>
      <c r="Q41" s="147">
        <f t="shared" si="5"/>
        <v>-17</v>
      </c>
    </row>
    <row r="42" spans="1:17" ht="15">
      <c r="A42" s="83" t="s">
        <v>30</v>
      </c>
      <c r="B42" s="94">
        <v>57</v>
      </c>
      <c r="C42" s="94">
        <v>47</v>
      </c>
      <c r="D42" s="131">
        <v>50</v>
      </c>
      <c r="E42" s="95">
        <v>50</v>
      </c>
      <c r="F42" s="95">
        <v>55</v>
      </c>
      <c r="G42" s="93">
        <v>40</v>
      </c>
      <c r="H42" s="225">
        <f t="shared" si="0"/>
        <v>15</v>
      </c>
      <c r="I42" s="93">
        <v>55</v>
      </c>
      <c r="J42" s="95"/>
      <c r="K42" s="102">
        <f t="shared" si="1"/>
        <v>55</v>
      </c>
      <c r="L42" s="152">
        <f t="shared" si="2"/>
        <v>0</v>
      </c>
      <c r="M42" s="162">
        <f t="shared" si="3"/>
        <v>0</v>
      </c>
      <c r="N42" s="93">
        <v>76</v>
      </c>
      <c r="O42" s="226">
        <f t="shared" si="4"/>
        <v>21</v>
      </c>
      <c r="P42" s="93">
        <v>111</v>
      </c>
      <c r="Q42" s="225">
        <f t="shared" si="5"/>
        <v>35</v>
      </c>
    </row>
    <row r="43" spans="1:17" ht="15">
      <c r="A43" s="83" t="s">
        <v>31</v>
      </c>
      <c r="B43" s="129">
        <v>244</v>
      </c>
      <c r="C43" s="129">
        <v>255</v>
      </c>
      <c r="D43" s="128">
        <v>264</v>
      </c>
      <c r="E43" s="130">
        <v>254</v>
      </c>
      <c r="F43" s="130">
        <v>239</v>
      </c>
      <c r="G43" s="127">
        <v>218</v>
      </c>
      <c r="H43" s="147">
        <f t="shared" si="0"/>
        <v>9</v>
      </c>
      <c r="I43" s="127">
        <v>227</v>
      </c>
      <c r="J43" s="130"/>
      <c r="K43" s="149">
        <f t="shared" si="1"/>
        <v>227</v>
      </c>
      <c r="L43" s="153">
        <f t="shared" si="2"/>
        <v>-12</v>
      </c>
      <c r="M43" s="163">
        <f t="shared" si="3"/>
        <v>-0.0502092050209205</v>
      </c>
      <c r="N43" s="127">
        <v>237</v>
      </c>
      <c r="O43" s="147">
        <f t="shared" si="4"/>
        <v>10</v>
      </c>
      <c r="P43" s="127">
        <v>218</v>
      </c>
      <c r="Q43" s="147">
        <f t="shared" si="5"/>
        <v>-19</v>
      </c>
    </row>
    <row r="44" spans="1:17" ht="15">
      <c r="A44" s="83" t="s">
        <v>70</v>
      </c>
      <c r="B44" s="94">
        <v>102</v>
      </c>
      <c r="C44" s="94">
        <v>97</v>
      </c>
      <c r="D44" s="131">
        <v>104</v>
      </c>
      <c r="E44" s="95">
        <v>97</v>
      </c>
      <c r="F44" s="95">
        <v>97</v>
      </c>
      <c r="G44" s="93">
        <v>100</v>
      </c>
      <c r="H44" s="225">
        <f t="shared" si="0"/>
        <v>1</v>
      </c>
      <c r="I44" s="93">
        <v>101</v>
      </c>
      <c r="J44" s="95"/>
      <c r="K44" s="102">
        <f t="shared" si="1"/>
        <v>101</v>
      </c>
      <c r="L44" s="152">
        <f t="shared" si="2"/>
        <v>4</v>
      </c>
      <c r="M44" s="165">
        <f t="shared" si="3"/>
        <v>0.041237113402061855</v>
      </c>
      <c r="N44" s="93">
        <v>108</v>
      </c>
      <c r="O44" s="226">
        <f t="shared" si="4"/>
        <v>7</v>
      </c>
      <c r="P44" s="93">
        <v>109</v>
      </c>
      <c r="Q44" s="225">
        <f t="shared" si="5"/>
        <v>1</v>
      </c>
    </row>
    <row r="45" spans="1:17" ht="15">
      <c r="A45" s="83" t="s">
        <v>71</v>
      </c>
      <c r="B45" s="129">
        <v>143</v>
      </c>
      <c r="C45" s="129">
        <v>154</v>
      </c>
      <c r="D45" s="128">
        <v>162</v>
      </c>
      <c r="E45" s="130">
        <v>169</v>
      </c>
      <c r="F45" s="130">
        <v>143</v>
      </c>
      <c r="G45" s="127">
        <v>130</v>
      </c>
      <c r="H45" s="147">
        <f t="shared" si="0"/>
        <v>19</v>
      </c>
      <c r="I45" s="127">
        <v>149</v>
      </c>
      <c r="J45" s="130"/>
      <c r="K45" s="149">
        <f t="shared" si="1"/>
        <v>149</v>
      </c>
      <c r="L45" s="153">
        <f t="shared" si="2"/>
        <v>6</v>
      </c>
      <c r="M45" s="199">
        <f t="shared" si="3"/>
        <v>0.04195804195804196</v>
      </c>
      <c r="N45" s="127">
        <v>150</v>
      </c>
      <c r="O45" s="147">
        <f t="shared" si="4"/>
        <v>1</v>
      </c>
      <c r="P45" s="127">
        <v>172</v>
      </c>
      <c r="Q45" s="147">
        <f t="shared" si="5"/>
        <v>22</v>
      </c>
    </row>
    <row r="46" spans="1:17" ht="15">
      <c r="A46" s="83" t="s">
        <v>72</v>
      </c>
      <c r="B46" s="94">
        <v>138</v>
      </c>
      <c r="C46" s="94">
        <v>131</v>
      </c>
      <c r="D46" s="131">
        <v>149</v>
      </c>
      <c r="E46" s="95">
        <v>141</v>
      </c>
      <c r="F46" s="95">
        <v>146</v>
      </c>
      <c r="G46" s="93">
        <v>142</v>
      </c>
      <c r="H46" s="225">
        <f t="shared" si="0"/>
        <v>1</v>
      </c>
      <c r="I46" s="93">
        <v>143</v>
      </c>
      <c r="J46" s="95"/>
      <c r="K46" s="102">
        <f t="shared" si="1"/>
        <v>143</v>
      </c>
      <c r="L46" s="154">
        <f t="shared" si="2"/>
        <v>-3</v>
      </c>
      <c r="M46" s="162">
        <f t="shared" si="3"/>
        <v>-0.02054794520547945</v>
      </c>
      <c r="N46" s="93">
        <v>149</v>
      </c>
      <c r="O46" s="226">
        <f t="shared" si="4"/>
        <v>6</v>
      </c>
      <c r="P46" s="93">
        <v>154</v>
      </c>
      <c r="Q46" s="225">
        <f t="shared" si="5"/>
        <v>5</v>
      </c>
    </row>
    <row r="47" spans="1:17" ht="15">
      <c r="A47" s="83" t="s">
        <v>33</v>
      </c>
      <c r="B47" s="129">
        <v>118</v>
      </c>
      <c r="C47" s="129">
        <v>118</v>
      </c>
      <c r="D47" s="128">
        <v>120</v>
      </c>
      <c r="E47" s="130">
        <v>119</v>
      </c>
      <c r="F47" s="130">
        <v>128</v>
      </c>
      <c r="G47" s="127">
        <v>109</v>
      </c>
      <c r="H47" s="147">
        <f t="shared" si="0"/>
        <v>17</v>
      </c>
      <c r="I47" s="127">
        <v>126</v>
      </c>
      <c r="J47" s="130"/>
      <c r="K47" s="149">
        <f t="shared" si="1"/>
        <v>126</v>
      </c>
      <c r="L47" s="153">
        <f t="shared" si="2"/>
        <v>-2</v>
      </c>
      <c r="M47" s="163">
        <f t="shared" si="3"/>
        <v>-0.015625</v>
      </c>
      <c r="N47" s="127">
        <v>125</v>
      </c>
      <c r="O47" s="147">
        <f t="shared" si="4"/>
        <v>-1</v>
      </c>
      <c r="P47" s="127">
        <v>81</v>
      </c>
      <c r="Q47" s="147">
        <f t="shared" si="5"/>
        <v>-44</v>
      </c>
    </row>
    <row r="48" spans="1:17" ht="15">
      <c r="A48" s="83" t="s">
        <v>34</v>
      </c>
      <c r="B48" s="94">
        <v>202</v>
      </c>
      <c r="C48" s="94">
        <v>201</v>
      </c>
      <c r="D48" s="131">
        <v>196</v>
      </c>
      <c r="E48" s="95">
        <v>196</v>
      </c>
      <c r="F48" s="95">
        <v>200</v>
      </c>
      <c r="G48" s="93">
        <v>186</v>
      </c>
      <c r="H48" s="225">
        <f t="shared" si="0"/>
        <v>-5</v>
      </c>
      <c r="I48" s="93">
        <v>181</v>
      </c>
      <c r="J48" s="93"/>
      <c r="K48" s="102">
        <f t="shared" si="1"/>
        <v>181</v>
      </c>
      <c r="L48" s="154">
        <f t="shared" si="2"/>
        <v>-19</v>
      </c>
      <c r="M48" s="162">
        <f t="shared" si="3"/>
        <v>-0.095</v>
      </c>
      <c r="N48" s="93">
        <v>236</v>
      </c>
      <c r="O48" s="226">
        <f t="shared" si="4"/>
        <v>55</v>
      </c>
      <c r="P48" s="93">
        <v>262</v>
      </c>
      <c r="Q48" s="225">
        <f t="shared" si="5"/>
        <v>26</v>
      </c>
    </row>
    <row r="49" spans="1:17" ht="15">
      <c r="A49" s="83" t="s">
        <v>73</v>
      </c>
      <c r="B49" s="129">
        <v>40</v>
      </c>
      <c r="C49" s="129">
        <v>29</v>
      </c>
      <c r="D49" s="128">
        <v>30</v>
      </c>
      <c r="E49" s="130">
        <v>25</v>
      </c>
      <c r="F49" s="130">
        <v>24</v>
      </c>
      <c r="G49" s="127">
        <v>22</v>
      </c>
      <c r="H49" s="147">
        <f t="shared" si="0"/>
        <v>4</v>
      </c>
      <c r="I49" s="127">
        <v>26</v>
      </c>
      <c r="J49" s="130"/>
      <c r="K49" s="149">
        <f t="shared" si="1"/>
        <v>26</v>
      </c>
      <c r="L49" s="153">
        <f t="shared" si="2"/>
        <v>2</v>
      </c>
      <c r="M49" s="164">
        <f t="shared" si="3"/>
        <v>0.08333333333333333</v>
      </c>
      <c r="N49" s="127">
        <v>21</v>
      </c>
      <c r="O49" s="147">
        <f t="shared" si="4"/>
        <v>-5</v>
      </c>
      <c r="P49" s="127">
        <v>33</v>
      </c>
      <c r="Q49" s="147">
        <f t="shared" si="5"/>
        <v>12</v>
      </c>
    </row>
    <row r="50" spans="1:17" ht="15">
      <c r="A50" s="83" t="s">
        <v>35</v>
      </c>
      <c r="B50" s="94">
        <v>237</v>
      </c>
      <c r="C50" s="94">
        <v>211</v>
      </c>
      <c r="D50" s="131">
        <v>220</v>
      </c>
      <c r="E50" s="95">
        <v>202</v>
      </c>
      <c r="F50" s="95">
        <v>216</v>
      </c>
      <c r="G50" s="93">
        <v>194</v>
      </c>
      <c r="H50" s="225">
        <f t="shared" si="0"/>
        <v>2</v>
      </c>
      <c r="I50" s="93">
        <v>196</v>
      </c>
      <c r="J50" s="93"/>
      <c r="K50" s="102">
        <f t="shared" si="1"/>
        <v>196</v>
      </c>
      <c r="L50" s="154">
        <f t="shared" si="2"/>
        <v>-20</v>
      </c>
      <c r="M50" s="162">
        <f t="shared" si="3"/>
        <v>-0.09259259259259259</v>
      </c>
      <c r="N50" s="93">
        <v>200</v>
      </c>
      <c r="O50" s="226">
        <f t="shared" si="4"/>
        <v>4</v>
      </c>
      <c r="P50" s="93">
        <v>174</v>
      </c>
      <c r="Q50" s="225">
        <f t="shared" si="5"/>
        <v>-26</v>
      </c>
    </row>
    <row r="51" spans="1:17" ht="15">
      <c r="A51" s="83" t="s">
        <v>36</v>
      </c>
      <c r="B51" s="129">
        <v>81</v>
      </c>
      <c r="C51" s="129">
        <v>77</v>
      </c>
      <c r="D51" s="128">
        <v>106</v>
      </c>
      <c r="E51" s="130">
        <v>101</v>
      </c>
      <c r="F51" s="130">
        <v>98</v>
      </c>
      <c r="G51" s="127">
        <v>82</v>
      </c>
      <c r="H51" s="147">
        <f t="shared" si="0"/>
        <v>43</v>
      </c>
      <c r="I51" s="127">
        <v>125</v>
      </c>
      <c r="J51" s="130"/>
      <c r="K51" s="149">
        <f t="shared" si="1"/>
        <v>125</v>
      </c>
      <c r="L51" s="153">
        <f t="shared" si="2"/>
        <v>27</v>
      </c>
      <c r="M51" s="164">
        <f t="shared" si="3"/>
        <v>0.2755102040816326</v>
      </c>
      <c r="N51" s="127">
        <v>140</v>
      </c>
      <c r="O51" s="147">
        <f t="shared" si="4"/>
        <v>15</v>
      </c>
      <c r="P51" s="127">
        <v>139</v>
      </c>
      <c r="Q51" s="147">
        <f t="shared" si="5"/>
        <v>-1</v>
      </c>
    </row>
    <row r="52" spans="1:17" ht="15">
      <c r="A52" s="83" t="s">
        <v>37</v>
      </c>
      <c r="B52" s="94">
        <v>75</v>
      </c>
      <c r="C52" s="94">
        <v>75</v>
      </c>
      <c r="D52" s="131">
        <v>65</v>
      </c>
      <c r="E52" s="95">
        <v>69</v>
      </c>
      <c r="F52" s="95">
        <v>72</v>
      </c>
      <c r="G52" s="93">
        <v>75</v>
      </c>
      <c r="H52" s="225">
        <f t="shared" si="0"/>
        <v>6</v>
      </c>
      <c r="I52" s="93">
        <v>81</v>
      </c>
      <c r="J52" s="95"/>
      <c r="K52" s="102">
        <f t="shared" si="1"/>
        <v>81</v>
      </c>
      <c r="L52" s="154">
        <f t="shared" si="2"/>
        <v>9</v>
      </c>
      <c r="M52" s="165">
        <f t="shared" si="3"/>
        <v>0.125</v>
      </c>
      <c r="N52" s="93">
        <v>77</v>
      </c>
      <c r="O52" s="226">
        <f t="shared" si="4"/>
        <v>-4</v>
      </c>
      <c r="P52" s="93">
        <v>73</v>
      </c>
      <c r="Q52" s="225">
        <f t="shared" si="5"/>
        <v>-4</v>
      </c>
    </row>
    <row r="53" spans="1:17" ht="15">
      <c r="A53" s="83" t="s">
        <v>38</v>
      </c>
      <c r="B53" s="129">
        <v>172</v>
      </c>
      <c r="C53" s="129">
        <v>146</v>
      </c>
      <c r="D53" s="128">
        <v>139</v>
      </c>
      <c r="E53" s="130">
        <v>158</v>
      </c>
      <c r="F53" s="130">
        <v>149</v>
      </c>
      <c r="G53" s="127">
        <v>141</v>
      </c>
      <c r="H53" s="147">
        <f t="shared" si="0"/>
        <v>17</v>
      </c>
      <c r="I53" s="127">
        <v>158</v>
      </c>
      <c r="J53" s="130"/>
      <c r="K53" s="149">
        <f t="shared" si="1"/>
        <v>158</v>
      </c>
      <c r="L53" s="153">
        <f t="shared" si="2"/>
        <v>9</v>
      </c>
      <c r="M53" s="164">
        <f t="shared" si="3"/>
        <v>0.06040268456375839</v>
      </c>
      <c r="N53" s="127">
        <v>173</v>
      </c>
      <c r="O53" s="147">
        <f t="shared" si="4"/>
        <v>15</v>
      </c>
      <c r="P53" s="127">
        <v>184</v>
      </c>
      <c r="Q53" s="147">
        <f t="shared" si="5"/>
        <v>11</v>
      </c>
    </row>
    <row r="54" spans="1:17" ht="15">
      <c r="A54" s="83" t="s">
        <v>39</v>
      </c>
      <c r="B54" s="94">
        <v>88</v>
      </c>
      <c r="C54" s="94">
        <v>76</v>
      </c>
      <c r="D54" s="131">
        <v>84</v>
      </c>
      <c r="E54" s="95">
        <v>90</v>
      </c>
      <c r="F54" s="95">
        <v>96</v>
      </c>
      <c r="G54" s="93">
        <v>99</v>
      </c>
      <c r="H54" s="225">
        <f t="shared" si="0"/>
        <v>14</v>
      </c>
      <c r="I54" s="93">
        <v>113</v>
      </c>
      <c r="J54" s="93"/>
      <c r="K54" s="102">
        <f t="shared" si="1"/>
        <v>113</v>
      </c>
      <c r="L54" s="154">
        <f t="shared" si="2"/>
        <v>17</v>
      </c>
      <c r="M54" s="165">
        <f t="shared" si="3"/>
        <v>0.17708333333333334</v>
      </c>
      <c r="N54" s="93">
        <v>118</v>
      </c>
      <c r="O54" s="226">
        <f t="shared" si="4"/>
        <v>5</v>
      </c>
      <c r="P54" s="93">
        <v>128</v>
      </c>
      <c r="Q54" s="225">
        <f t="shared" si="5"/>
        <v>10</v>
      </c>
    </row>
    <row r="55" spans="1:17" ht="15">
      <c r="A55" s="83" t="s">
        <v>40</v>
      </c>
      <c r="B55" s="129">
        <v>194</v>
      </c>
      <c r="C55" s="129">
        <v>195</v>
      </c>
      <c r="D55" s="128">
        <v>185</v>
      </c>
      <c r="E55" s="130">
        <v>177</v>
      </c>
      <c r="F55" s="130">
        <v>178</v>
      </c>
      <c r="G55" s="127">
        <v>155</v>
      </c>
      <c r="H55" s="147">
        <f t="shared" si="0"/>
        <v>-3</v>
      </c>
      <c r="I55" s="127">
        <v>152</v>
      </c>
      <c r="J55" s="130"/>
      <c r="K55" s="149">
        <f t="shared" si="1"/>
        <v>152</v>
      </c>
      <c r="L55" s="153">
        <f t="shared" si="2"/>
        <v>-26</v>
      </c>
      <c r="M55" s="163">
        <f t="shared" si="3"/>
        <v>-0.14606741573033707</v>
      </c>
      <c r="N55" s="127">
        <v>166</v>
      </c>
      <c r="O55" s="147">
        <f t="shared" si="4"/>
        <v>14</v>
      </c>
      <c r="P55" s="127">
        <v>182</v>
      </c>
      <c r="Q55" s="147">
        <f t="shared" si="5"/>
        <v>16</v>
      </c>
    </row>
    <row r="56" spans="1:17" ht="15">
      <c r="A56" s="83" t="s">
        <v>41</v>
      </c>
      <c r="B56" s="94">
        <v>13</v>
      </c>
      <c r="C56" s="94">
        <v>12</v>
      </c>
      <c r="D56" s="131">
        <v>8</v>
      </c>
      <c r="E56" s="95">
        <v>4</v>
      </c>
      <c r="F56" s="95">
        <v>7</v>
      </c>
      <c r="G56" s="93">
        <v>6</v>
      </c>
      <c r="H56" s="225">
        <f t="shared" si="0"/>
        <v>-2</v>
      </c>
      <c r="I56" s="93">
        <v>4</v>
      </c>
      <c r="J56" s="95"/>
      <c r="K56" s="102">
        <f t="shared" si="1"/>
        <v>4</v>
      </c>
      <c r="L56" s="154">
        <f t="shared" si="2"/>
        <v>-3</v>
      </c>
      <c r="M56" s="162">
        <f t="shared" si="3"/>
        <v>-0.42857142857142855</v>
      </c>
      <c r="N56" s="93">
        <v>0</v>
      </c>
      <c r="O56" s="147">
        <f t="shared" si="4"/>
        <v>-4</v>
      </c>
      <c r="P56" s="93">
        <v>0</v>
      </c>
      <c r="Q56" s="225">
        <f t="shared" si="5"/>
        <v>0</v>
      </c>
    </row>
    <row r="57" spans="1:17" ht="15">
      <c r="A57" s="83" t="s">
        <v>42</v>
      </c>
      <c r="B57" s="129">
        <v>65</v>
      </c>
      <c r="C57" s="129">
        <v>62</v>
      </c>
      <c r="D57" s="128">
        <v>72</v>
      </c>
      <c r="E57" s="130">
        <v>62</v>
      </c>
      <c r="F57" s="130">
        <v>65</v>
      </c>
      <c r="G57" s="127">
        <v>64</v>
      </c>
      <c r="H57" s="147">
        <f t="shared" si="0"/>
        <v>-5</v>
      </c>
      <c r="I57" s="127">
        <v>59</v>
      </c>
      <c r="J57" s="130"/>
      <c r="K57" s="149">
        <f t="shared" si="1"/>
        <v>59</v>
      </c>
      <c r="L57" s="153">
        <f t="shared" si="2"/>
        <v>-6</v>
      </c>
      <c r="M57" s="163">
        <f t="shared" si="3"/>
        <v>-0.09230769230769231</v>
      </c>
      <c r="N57" s="127">
        <v>56</v>
      </c>
      <c r="O57" s="147">
        <f t="shared" si="4"/>
        <v>-3</v>
      </c>
      <c r="P57" s="127">
        <v>69</v>
      </c>
      <c r="Q57" s="147">
        <f t="shared" si="5"/>
        <v>13</v>
      </c>
    </row>
    <row r="58" spans="1:17" ht="15">
      <c r="A58" s="83" t="s">
        <v>43</v>
      </c>
      <c r="B58" s="94">
        <v>19</v>
      </c>
      <c r="C58" s="94">
        <v>20</v>
      </c>
      <c r="D58" s="131">
        <v>20</v>
      </c>
      <c r="E58" s="95">
        <v>19</v>
      </c>
      <c r="F58" s="95">
        <v>21</v>
      </c>
      <c r="G58" s="93">
        <v>17</v>
      </c>
      <c r="H58" s="225">
        <f t="shared" si="0"/>
        <v>-2</v>
      </c>
      <c r="I58" s="93">
        <v>15</v>
      </c>
      <c r="J58" s="95"/>
      <c r="K58" s="102">
        <f t="shared" si="1"/>
        <v>15</v>
      </c>
      <c r="L58" s="154">
        <f t="shared" si="2"/>
        <v>-6</v>
      </c>
      <c r="M58" s="162">
        <f t="shared" si="3"/>
        <v>-0.2857142857142857</v>
      </c>
      <c r="N58" s="93">
        <v>20</v>
      </c>
      <c r="O58" s="226">
        <f t="shared" si="4"/>
        <v>5</v>
      </c>
      <c r="P58" s="93">
        <v>20</v>
      </c>
      <c r="Q58" s="225">
        <f t="shared" si="5"/>
        <v>0</v>
      </c>
    </row>
    <row r="59" spans="1:17" ht="18" customHeight="1">
      <c r="A59" s="83" t="s">
        <v>44</v>
      </c>
      <c r="B59" s="129">
        <v>137</v>
      </c>
      <c r="C59" s="129">
        <v>132</v>
      </c>
      <c r="D59" s="128">
        <v>139</v>
      </c>
      <c r="E59" s="130">
        <v>163</v>
      </c>
      <c r="F59" s="130">
        <v>131</v>
      </c>
      <c r="G59" s="127">
        <v>126</v>
      </c>
      <c r="H59" s="147">
        <f t="shared" si="0"/>
        <v>13</v>
      </c>
      <c r="I59" s="127">
        <v>139</v>
      </c>
      <c r="J59" s="127">
        <v>9</v>
      </c>
      <c r="K59" s="149">
        <f t="shared" si="1"/>
        <v>148</v>
      </c>
      <c r="L59" s="153">
        <f t="shared" si="2"/>
        <v>17</v>
      </c>
      <c r="M59" s="164">
        <f t="shared" si="3"/>
        <v>0.1297709923664122</v>
      </c>
      <c r="N59" s="127">
        <v>183</v>
      </c>
      <c r="O59" s="147">
        <f t="shared" si="4"/>
        <v>35</v>
      </c>
      <c r="P59" s="127">
        <v>166</v>
      </c>
      <c r="Q59" s="147">
        <f t="shared" si="5"/>
        <v>-17</v>
      </c>
    </row>
    <row r="60" spans="1:17" ht="15">
      <c r="A60" s="83" t="s">
        <v>45</v>
      </c>
      <c r="B60" s="94">
        <v>108</v>
      </c>
      <c r="C60" s="94">
        <v>111</v>
      </c>
      <c r="D60" s="131">
        <v>119</v>
      </c>
      <c r="E60" s="95">
        <v>119</v>
      </c>
      <c r="F60" s="95">
        <v>122</v>
      </c>
      <c r="G60" s="93">
        <v>109</v>
      </c>
      <c r="H60" s="225">
        <f t="shared" si="0"/>
        <v>12</v>
      </c>
      <c r="I60" s="93">
        <v>121</v>
      </c>
      <c r="J60" s="95"/>
      <c r="K60" s="102">
        <f t="shared" si="1"/>
        <v>121</v>
      </c>
      <c r="L60" s="152">
        <f t="shared" si="2"/>
        <v>-1</v>
      </c>
      <c r="M60" s="162">
        <f t="shared" si="3"/>
        <v>-0.00819672131147541</v>
      </c>
      <c r="N60" s="93">
        <v>110</v>
      </c>
      <c r="O60" s="226">
        <f t="shared" si="4"/>
        <v>-11</v>
      </c>
      <c r="P60" s="93">
        <v>137</v>
      </c>
      <c r="Q60" s="225">
        <f t="shared" si="5"/>
        <v>27</v>
      </c>
    </row>
    <row r="61" spans="1:17" ht="14.25" customHeight="1">
      <c r="A61" s="37" t="s">
        <v>46</v>
      </c>
      <c r="B61" s="129">
        <v>195</v>
      </c>
      <c r="C61" s="129">
        <v>186</v>
      </c>
      <c r="D61" s="128">
        <v>180</v>
      </c>
      <c r="E61" s="130">
        <v>195</v>
      </c>
      <c r="F61" s="130">
        <v>207</v>
      </c>
      <c r="G61" s="127">
        <v>193</v>
      </c>
      <c r="H61" s="147">
        <f t="shared" si="0"/>
        <v>-16</v>
      </c>
      <c r="I61" s="127">
        <v>177</v>
      </c>
      <c r="J61" s="127">
        <v>23</v>
      </c>
      <c r="K61" s="149">
        <f t="shared" si="1"/>
        <v>200</v>
      </c>
      <c r="L61" s="153">
        <f t="shared" si="2"/>
        <v>-7</v>
      </c>
      <c r="M61" s="163">
        <f t="shared" si="3"/>
        <v>-0.033816425120772944</v>
      </c>
      <c r="N61" s="127">
        <v>192</v>
      </c>
      <c r="O61" s="147">
        <f t="shared" si="4"/>
        <v>-8</v>
      </c>
      <c r="P61" s="127">
        <v>207</v>
      </c>
      <c r="Q61" s="147">
        <f t="shared" si="5"/>
        <v>15</v>
      </c>
    </row>
    <row r="62" spans="1:17" ht="15">
      <c r="A62" s="83" t="s">
        <v>47</v>
      </c>
      <c r="B62" s="94">
        <v>239</v>
      </c>
      <c r="C62" s="94">
        <v>248</v>
      </c>
      <c r="D62" s="131">
        <v>223</v>
      </c>
      <c r="E62" s="95">
        <v>188</v>
      </c>
      <c r="F62" s="95">
        <v>205</v>
      </c>
      <c r="G62" s="93">
        <v>169</v>
      </c>
      <c r="H62" s="225">
        <f t="shared" si="0"/>
        <v>24</v>
      </c>
      <c r="I62" s="93">
        <v>193</v>
      </c>
      <c r="J62" s="95"/>
      <c r="K62" s="102">
        <f t="shared" si="1"/>
        <v>193</v>
      </c>
      <c r="L62" s="152">
        <f t="shared" si="2"/>
        <v>-12</v>
      </c>
      <c r="M62" s="162">
        <f t="shared" si="3"/>
        <v>-0.05853658536585366</v>
      </c>
      <c r="N62" s="93">
        <v>217</v>
      </c>
      <c r="O62" s="226">
        <f t="shared" si="4"/>
        <v>24</v>
      </c>
      <c r="P62" s="93">
        <v>225</v>
      </c>
      <c r="Q62" s="225">
        <f t="shared" si="5"/>
        <v>8</v>
      </c>
    </row>
    <row r="63" spans="1:17" ht="15">
      <c r="A63" s="83" t="s">
        <v>79</v>
      </c>
      <c r="B63" s="129">
        <v>168</v>
      </c>
      <c r="C63" s="129">
        <v>178</v>
      </c>
      <c r="D63" s="128">
        <v>174</v>
      </c>
      <c r="E63" s="130">
        <v>157</v>
      </c>
      <c r="F63" s="130">
        <v>154</v>
      </c>
      <c r="G63" s="127">
        <v>150</v>
      </c>
      <c r="H63" s="147">
        <f t="shared" si="0"/>
        <v>20</v>
      </c>
      <c r="I63" s="127">
        <v>170</v>
      </c>
      <c r="J63" s="130"/>
      <c r="K63" s="149">
        <f t="shared" si="1"/>
        <v>170</v>
      </c>
      <c r="L63" s="153">
        <f t="shared" si="2"/>
        <v>16</v>
      </c>
      <c r="M63" s="164">
        <f t="shared" si="3"/>
        <v>0.1038961038961039</v>
      </c>
      <c r="N63" s="127">
        <v>155</v>
      </c>
      <c r="O63" s="147">
        <f t="shared" si="4"/>
        <v>-15</v>
      </c>
      <c r="P63" s="127">
        <v>156</v>
      </c>
      <c r="Q63" s="147">
        <f t="shared" si="5"/>
        <v>1</v>
      </c>
    </row>
    <row r="64" spans="1:17" ht="15">
      <c r="A64" s="83" t="s">
        <v>80</v>
      </c>
      <c r="B64" s="94">
        <v>261</v>
      </c>
      <c r="C64" s="94">
        <v>245</v>
      </c>
      <c r="D64" s="131">
        <v>273</v>
      </c>
      <c r="E64" s="95">
        <v>266</v>
      </c>
      <c r="F64" s="95">
        <v>238</v>
      </c>
      <c r="G64" s="93">
        <v>202</v>
      </c>
      <c r="H64" s="225">
        <f t="shared" si="0"/>
        <v>5</v>
      </c>
      <c r="I64" s="93">
        <v>207</v>
      </c>
      <c r="J64" s="95"/>
      <c r="K64" s="102">
        <f t="shared" si="1"/>
        <v>207</v>
      </c>
      <c r="L64" s="152">
        <f t="shared" si="2"/>
        <v>-31</v>
      </c>
      <c r="M64" s="162">
        <f t="shared" si="3"/>
        <v>-0.13025210084033614</v>
      </c>
      <c r="N64" s="93">
        <v>220</v>
      </c>
      <c r="O64" s="226">
        <f t="shared" si="4"/>
        <v>13</v>
      </c>
      <c r="P64" s="93">
        <v>217</v>
      </c>
      <c r="Q64" s="225">
        <f t="shared" si="5"/>
        <v>-3</v>
      </c>
    </row>
    <row r="65" spans="1:17" ht="15">
      <c r="A65" s="83" t="s">
        <v>48</v>
      </c>
      <c r="B65" s="129">
        <v>144</v>
      </c>
      <c r="C65" s="129">
        <v>134</v>
      </c>
      <c r="D65" s="128">
        <v>126</v>
      </c>
      <c r="E65" s="130">
        <v>112</v>
      </c>
      <c r="F65" s="130">
        <v>133</v>
      </c>
      <c r="G65" s="127">
        <v>113</v>
      </c>
      <c r="H65" s="147">
        <f t="shared" si="0"/>
        <v>52</v>
      </c>
      <c r="I65" s="127">
        <v>165</v>
      </c>
      <c r="J65" s="127"/>
      <c r="K65" s="149">
        <f t="shared" si="1"/>
        <v>165</v>
      </c>
      <c r="L65" s="153">
        <f t="shared" si="2"/>
        <v>32</v>
      </c>
      <c r="M65" s="164">
        <f t="shared" si="3"/>
        <v>0.24060150375939848</v>
      </c>
      <c r="N65" s="127">
        <v>189</v>
      </c>
      <c r="O65" s="147">
        <f t="shared" si="4"/>
        <v>24</v>
      </c>
      <c r="P65" s="127">
        <v>225</v>
      </c>
      <c r="Q65" s="147">
        <f t="shared" si="5"/>
        <v>36</v>
      </c>
    </row>
    <row r="66" spans="1:17" ht="15">
      <c r="A66" s="83" t="s">
        <v>49</v>
      </c>
      <c r="B66" s="94">
        <v>55</v>
      </c>
      <c r="C66" s="94">
        <v>32</v>
      </c>
      <c r="D66" s="131">
        <v>29</v>
      </c>
      <c r="E66" s="95">
        <v>28</v>
      </c>
      <c r="F66" s="95">
        <v>30</v>
      </c>
      <c r="G66" s="93">
        <v>30</v>
      </c>
      <c r="H66" s="225">
        <f t="shared" si="0"/>
        <v>15</v>
      </c>
      <c r="I66" s="93">
        <v>45</v>
      </c>
      <c r="J66" s="95"/>
      <c r="K66" s="102">
        <f t="shared" si="1"/>
        <v>45</v>
      </c>
      <c r="L66" s="152">
        <f t="shared" si="2"/>
        <v>15</v>
      </c>
      <c r="M66" s="165">
        <f t="shared" si="3"/>
        <v>0.5</v>
      </c>
      <c r="N66" s="93">
        <v>0</v>
      </c>
      <c r="O66" s="226"/>
      <c r="P66" s="93">
        <v>0</v>
      </c>
      <c r="Q66" s="225">
        <f t="shared" si="5"/>
        <v>0</v>
      </c>
    </row>
    <row r="67" spans="1:17" ht="15">
      <c r="A67" s="83" t="s">
        <v>50</v>
      </c>
      <c r="B67" s="129">
        <v>126</v>
      </c>
      <c r="C67" s="129">
        <v>115</v>
      </c>
      <c r="D67" s="128">
        <v>102</v>
      </c>
      <c r="E67" s="130">
        <v>74</v>
      </c>
      <c r="F67" s="130">
        <v>84</v>
      </c>
      <c r="G67" s="127">
        <v>66</v>
      </c>
      <c r="H67" s="147">
        <f t="shared" si="0"/>
        <v>11</v>
      </c>
      <c r="I67" s="127">
        <v>77</v>
      </c>
      <c r="J67" s="130"/>
      <c r="K67" s="149">
        <f t="shared" si="1"/>
        <v>77</v>
      </c>
      <c r="L67" s="153">
        <f t="shared" si="2"/>
        <v>-7</v>
      </c>
      <c r="M67" s="163">
        <f t="shared" si="3"/>
        <v>-0.08333333333333333</v>
      </c>
      <c r="N67" s="127">
        <v>96</v>
      </c>
      <c r="O67" s="147">
        <f t="shared" si="4"/>
        <v>19</v>
      </c>
      <c r="P67" s="127">
        <v>99</v>
      </c>
      <c r="Q67" s="147">
        <f t="shared" si="5"/>
        <v>3</v>
      </c>
    </row>
    <row r="68" spans="1:17" ht="15">
      <c r="A68" s="83" t="s">
        <v>81</v>
      </c>
      <c r="B68" s="94">
        <v>179</v>
      </c>
      <c r="C68" s="94">
        <v>171</v>
      </c>
      <c r="D68" s="131">
        <v>163</v>
      </c>
      <c r="E68" s="95">
        <v>170</v>
      </c>
      <c r="F68" s="95">
        <v>177</v>
      </c>
      <c r="G68" s="93">
        <v>140</v>
      </c>
      <c r="H68" s="225">
        <f t="shared" si="0"/>
        <v>-16</v>
      </c>
      <c r="I68" s="93">
        <v>124</v>
      </c>
      <c r="J68" s="95"/>
      <c r="K68" s="102">
        <f t="shared" si="1"/>
        <v>124</v>
      </c>
      <c r="L68" s="152">
        <f t="shared" si="2"/>
        <v>-53</v>
      </c>
      <c r="M68" s="162">
        <f t="shared" si="3"/>
        <v>-0.2994350282485876</v>
      </c>
      <c r="N68" s="93">
        <v>155</v>
      </c>
      <c r="O68" s="226">
        <f t="shared" si="4"/>
        <v>31</v>
      </c>
      <c r="P68" s="93">
        <v>169</v>
      </c>
      <c r="Q68" s="225">
        <f t="shared" si="5"/>
        <v>14</v>
      </c>
    </row>
    <row r="69" spans="1:17" ht="15">
      <c r="A69" s="83" t="s">
        <v>52</v>
      </c>
      <c r="B69" s="129">
        <v>82</v>
      </c>
      <c r="C69" s="129">
        <v>95</v>
      </c>
      <c r="D69" s="128">
        <v>77</v>
      </c>
      <c r="E69" s="130">
        <v>63</v>
      </c>
      <c r="F69" s="130">
        <v>77</v>
      </c>
      <c r="G69" s="127">
        <v>61</v>
      </c>
      <c r="H69" s="147">
        <f t="shared" si="0"/>
        <v>-1</v>
      </c>
      <c r="I69" s="127">
        <v>60</v>
      </c>
      <c r="J69" s="130"/>
      <c r="K69" s="149">
        <f t="shared" si="1"/>
        <v>60</v>
      </c>
      <c r="L69" s="153">
        <f t="shared" si="2"/>
        <v>-17</v>
      </c>
      <c r="M69" s="163">
        <f t="shared" si="3"/>
        <v>-0.22077922077922077</v>
      </c>
      <c r="N69" s="127">
        <v>52</v>
      </c>
      <c r="O69" s="147">
        <f t="shared" si="4"/>
        <v>-8</v>
      </c>
      <c r="P69" s="127">
        <v>48</v>
      </c>
      <c r="Q69" s="147">
        <f t="shared" si="5"/>
        <v>-4</v>
      </c>
    </row>
    <row r="70" spans="1:17" ht="15">
      <c r="A70" s="83" t="s">
        <v>53</v>
      </c>
      <c r="B70" s="94">
        <v>227</v>
      </c>
      <c r="C70" s="94">
        <v>232</v>
      </c>
      <c r="D70" s="131">
        <v>234</v>
      </c>
      <c r="E70" s="95">
        <v>229</v>
      </c>
      <c r="F70" s="95">
        <v>226</v>
      </c>
      <c r="G70" s="93">
        <v>204</v>
      </c>
      <c r="H70" s="225">
        <f t="shared" si="0"/>
        <v>-9</v>
      </c>
      <c r="I70" s="93">
        <v>195</v>
      </c>
      <c r="J70" s="95"/>
      <c r="K70" s="102">
        <f t="shared" si="1"/>
        <v>195</v>
      </c>
      <c r="L70" s="152">
        <f t="shared" si="2"/>
        <v>-31</v>
      </c>
      <c r="M70" s="162">
        <f t="shared" si="3"/>
        <v>-0.13716814159292035</v>
      </c>
      <c r="N70" s="93">
        <v>244</v>
      </c>
      <c r="O70" s="226">
        <f t="shared" si="4"/>
        <v>49</v>
      </c>
      <c r="P70" s="93">
        <v>220</v>
      </c>
      <c r="Q70" s="225">
        <f t="shared" si="5"/>
        <v>-24</v>
      </c>
    </row>
    <row r="71" spans="1:17" ht="15">
      <c r="A71" s="83" t="s">
        <v>54</v>
      </c>
      <c r="B71" s="129">
        <v>113</v>
      </c>
      <c r="C71" s="129">
        <v>108</v>
      </c>
      <c r="D71" s="128">
        <v>104</v>
      </c>
      <c r="E71" s="130">
        <v>96</v>
      </c>
      <c r="F71" s="130">
        <v>83</v>
      </c>
      <c r="G71" s="127">
        <v>76</v>
      </c>
      <c r="H71" s="147">
        <f t="shared" si="0"/>
        <v>-12</v>
      </c>
      <c r="I71" s="127">
        <v>64</v>
      </c>
      <c r="J71" s="127">
        <v>9</v>
      </c>
      <c r="K71" s="149">
        <f t="shared" si="1"/>
        <v>73</v>
      </c>
      <c r="L71" s="153">
        <f t="shared" si="2"/>
        <v>-10</v>
      </c>
      <c r="M71" s="163">
        <f t="shared" si="3"/>
        <v>-0.12048192771084337</v>
      </c>
      <c r="N71" s="127">
        <v>82</v>
      </c>
      <c r="O71" s="147">
        <f t="shared" si="4"/>
        <v>9</v>
      </c>
      <c r="P71" s="127">
        <v>97</v>
      </c>
      <c r="Q71" s="147">
        <f t="shared" si="5"/>
        <v>15</v>
      </c>
    </row>
    <row r="72" spans="1:17" ht="15">
      <c r="A72" s="83" t="s">
        <v>55</v>
      </c>
      <c r="B72" s="94">
        <v>123</v>
      </c>
      <c r="C72" s="94">
        <v>164</v>
      </c>
      <c r="D72" s="131">
        <v>154</v>
      </c>
      <c r="E72" s="95">
        <v>150</v>
      </c>
      <c r="F72" s="95">
        <v>133</v>
      </c>
      <c r="G72" s="93">
        <v>147</v>
      </c>
      <c r="H72" s="225">
        <f>I72-G72</f>
        <v>8</v>
      </c>
      <c r="I72" s="93">
        <v>155</v>
      </c>
      <c r="J72" s="95"/>
      <c r="K72" s="102">
        <f t="shared" si="1"/>
        <v>155</v>
      </c>
      <c r="L72" s="152">
        <f t="shared" si="2"/>
        <v>22</v>
      </c>
      <c r="M72" s="165">
        <f t="shared" si="3"/>
        <v>0.16541353383458646</v>
      </c>
      <c r="N72" s="93">
        <v>165</v>
      </c>
      <c r="O72" s="226">
        <f>N72-K72</f>
        <v>10</v>
      </c>
      <c r="P72" s="93">
        <v>172</v>
      </c>
      <c r="Q72" s="225">
        <f>P72-N72</f>
        <v>7</v>
      </c>
    </row>
    <row r="73" spans="1:17" ht="15">
      <c r="A73" s="83" t="s">
        <v>56</v>
      </c>
      <c r="B73" s="129">
        <v>85</v>
      </c>
      <c r="C73" s="129">
        <v>100</v>
      </c>
      <c r="D73" s="128">
        <v>105</v>
      </c>
      <c r="E73" s="130">
        <v>118</v>
      </c>
      <c r="F73" s="130">
        <v>104</v>
      </c>
      <c r="G73" s="127">
        <v>95</v>
      </c>
      <c r="H73" s="147">
        <f>I73-G73</f>
        <v>27</v>
      </c>
      <c r="I73" s="127">
        <v>122</v>
      </c>
      <c r="J73" s="130"/>
      <c r="K73" s="149">
        <f>I73+J73</f>
        <v>122</v>
      </c>
      <c r="L73" s="153">
        <f aca="true" t="shared" si="6" ref="L73:L80">K73-F73</f>
        <v>18</v>
      </c>
      <c r="M73" s="164">
        <f aca="true" t="shared" si="7" ref="M73:M78">L73/F73</f>
        <v>0.17307692307692307</v>
      </c>
      <c r="N73" s="127">
        <v>176</v>
      </c>
      <c r="O73" s="147">
        <f>N73-K73</f>
        <v>54</v>
      </c>
      <c r="P73" s="127">
        <v>151</v>
      </c>
      <c r="Q73" s="147">
        <f>P73-N73</f>
        <v>-25</v>
      </c>
    </row>
    <row r="74" spans="1:17" ht="15">
      <c r="A74" s="83" t="s">
        <v>82</v>
      </c>
      <c r="B74" s="94">
        <v>36</v>
      </c>
      <c r="C74" s="94">
        <v>32</v>
      </c>
      <c r="D74" s="131">
        <v>32</v>
      </c>
      <c r="E74" s="95">
        <v>33</v>
      </c>
      <c r="F74" s="95">
        <v>31</v>
      </c>
      <c r="G74" s="93">
        <v>31</v>
      </c>
      <c r="H74" s="225">
        <f>I74-G74</f>
        <v>32</v>
      </c>
      <c r="I74" s="93">
        <v>63</v>
      </c>
      <c r="J74" s="93"/>
      <c r="K74" s="102">
        <f>I74+J74</f>
        <v>63</v>
      </c>
      <c r="L74" s="152">
        <f t="shared" si="6"/>
        <v>32</v>
      </c>
      <c r="M74" s="165">
        <f t="shared" si="7"/>
        <v>1.032258064516129</v>
      </c>
      <c r="N74" s="93">
        <v>62</v>
      </c>
      <c r="O74" s="226">
        <f>N74-K74</f>
        <v>-1</v>
      </c>
      <c r="P74" s="93">
        <v>59</v>
      </c>
      <c r="Q74" s="225">
        <f>P74-N74</f>
        <v>-3</v>
      </c>
    </row>
    <row r="75" spans="1:17" ht="14.25" customHeight="1">
      <c r="A75" s="83" t="s">
        <v>68</v>
      </c>
      <c r="B75" s="129"/>
      <c r="C75" s="129"/>
      <c r="D75" s="128">
        <v>142</v>
      </c>
      <c r="E75" s="130">
        <v>140</v>
      </c>
      <c r="F75" s="130">
        <v>142</v>
      </c>
      <c r="G75" s="127">
        <v>126</v>
      </c>
      <c r="H75" s="147">
        <f>I75-G75</f>
        <v>31</v>
      </c>
      <c r="I75" s="127">
        <v>157</v>
      </c>
      <c r="J75" s="130"/>
      <c r="K75" s="149">
        <f>I75+J75</f>
        <v>157</v>
      </c>
      <c r="L75" s="153">
        <f t="shared" si="6"/>
        <v>15</v>
      </c>
      <c r="M75" s="164">
        <f t="shared" si="7"/>
        <v>0.1056338028169014</v>
      </c>
      <c r="N75" s="127">
        <v>143</v>
      </c>
      <c r="O75" s="147">
        <f>N75-K75</f>
        <v>-14</v>
      </c>
      <c r="P75" s="127">
        <v>143</v>
      </c>
      <c r="Q75" s="147">
        <f>P75-N75</f>
        <v>0</v>
      </c>
    </row>
    <row r="76" spans="1:17" s="198" customFormat="1" ht="15.75">
      <c r="A76" s="187" t="s">
        <v>58</v>
      </c>
      <c r="B76" s="188">
        <v>9262</v>
      </c>
      <c r="C76" s="189">
        <v>8987</v>
      </c>
      <c r="D76" s="189">
        <f>SUM(D7:D75)</f>
        <v>8529</v>
      </c>
      <c r="E76" s="190">
        <f>SUM(E7:E75)</f>
        <v>8640</v>
      </c>
      <c r="F76" s="190">
        <f>SUM(F7:F75)</f>
        <v>8646</v>
      </c>
      <c r="G76" s="193">
        <f>SUM(G7:G75)</f>
        <v>7769</v>
      </c>
      <c r="H76" s="192">
        <f>I76-G76</f>
        <v>591</v>
      </c>
      <c r="I76" s="193">
        <f>SUM(I7:I75)</f>
        <v>8360</v>
      </c>
      <c r="J76" s="194"/>
      <c r="K76" s="195">
        <f>SUM(K7:K75)</f>
        <v>8427</v>
      </c>
      <c r="L76" s="196">
        <f t="shared" si="6"/>
        <v>-219</v>
      </c>
      <c r="M76" s="197">
        <f t="shared" si="7"/>
        <v>-0.02532963219986121</v>
      </c>
      <c r="N76" s="193">
        <f>SUM(N7:N75)</f>
        <v>9185</v>
      </c>
      <c r="O76" s="192">
        <f>N76-K76</f>
        <v>758</v>
      </c>
      <c r="P76" s="193">
        <f>SUM(P7:P75)</f>
        <v>9545</v>
      </c>
      <c r="Q76" s="192">
        <f>P76-N76</f>
        <v>360</v>
      </c>
    </row>
    <row r="77" spans="1:17" s="75" customFormat="1" ht="15">
      <c r="A77" s="101" t="s">
        <v>62</v>
      </c>
      <c r="B77" s="103"/>
      <c r="C77" s="103">
        <v>2853</v>
      </c>
      <c r="D77" s="103">
        <v>2640</v>
      </c>
      <c r="E77" s="143">
        <v>2998</v>
      </c>
      <c r="F77" s="143">
        <v>2768</v>
      </c>
      <c r="G77" s="102">
        <v>286</v>
      </c>
      <c r="H77" s="225"/>
      <c r="I77" s="182">
        <v>231</v>
      </c>
      <c r="J77" s="183"/>
      <c r="K77" s="182">
        <f>I77</f>
        <v>231</v>
      </c>
      <c r="L77" s="184">
        <f t="shared" si="6"/>
        <v>-2537</v>
      </c>
      <c r="M77" s="180">
        <f t="shared" si="7"/>
        <v>-0.9165462427745664</v>
      </c>
      <c r="N77" s="182">
        <v>231</v>
      </c>
      <c r="O77" s="226"/>
      <c r="P77" s="182">
        <v>1464</v>
      </c>
      <c r="Q77" s="225"/>
    </row>
    <row r="78" spans="1:17" s="75" customFormat="1" ht="15">
      <c r="A78" s="101" t="s">
        <v>130</v>
      </c>
      <c r="B78" s="103"/>
      <c r="C78" s="103"/>
      <c r="D78" s="103">
        <v>554</v>
      </c>
      <c r="E78" s="144">
        <v>505</v>
      </c>
      <c r="F78" s="144">
        <v>481</v>
      </c>
      <c r="G78" s="105">
        <v>123</v>
      </c>
      <c r="H78" s="225"/>
      <c r="I78" s="182"/>
      <c r="J78" s="183">
        <f>SUM(J7:J77)</f>
        <v>67</v>
      </c>
      <c r="K78" s="182">
        <v>9</v>
      </c>
      <c r="L78" s="185">
        <f t="shared" si="6"/>
        <v>-472</v>
      </c>
      <c r="M78" s="180">
        <f t="shared" si="7"/>
        <v>-0.9812889812889813</v>
      </c>
      <c r="N78" s="182"/>
      <c r="O78" s="226"/>
      <c r="P78" s="182"/>
      <c r="Q78" s="225"/>
    </row>
    <row r="79" spans="1:17" s="75" customFormat="1" ht="15.75" thickBot="1">
      <c r="A79" s="106"/>
      <c r="B79" s="108"/>
      <c r="C79" s="108"/>
      <c r="D79" s="108"/>
      <c r="E79" s="145"/>
      <c r="F79" s="107"/>
      <c r="G79" s="107"/>
      <c r="H79" s="157"/>
      <c r="I79" s="93"/>
      <c r="J79" s="104"/>
      <c r="K79" s="93"/>
      <c r="L79" s="156"/>
      <c r="M79" s="170"/>
      <c r="N79" s="93"/>
      <c r="O79" s="157"/>
      <c r="P79" s="93"/>
      <c r="Q79" s="157"/>
    </row>
    <row r="80" spans="1:17" ht="15.75" thickBot="1">
      <c r="A80" s="111" t="s">
        <v>87</v>
      </c>
      <c r="B80" s="140"/>
      <c r="C80" s="140"/>
      <c r="D80" s="139">
        <f>D76+D77+D78</f>
        <v>11723</v>
      </c>
      <c r="E80" s="146">
        <f>E76+E77+E78</f>
        <v>12143</v>
      </c>
      <c r="F80" s="138">
        <f>F76+F77+F78</f>
        <v>11895</v>
      </c>
      <c r="G80" s="151">
        <f>G76+G77+G78</f>
        <v>8178</v>
      </c>
      <c r="H80" s="158"/>
      <c r="I80" s="159"/>
      <c r="J80" s="158"/>
      <c r="K80" s="159">
        <f>K76+K77+K78</f>
        <v>8667</v>
      </c>
      <c r="L80" s="200">
        <f t="shared" si="6"/>
        <v>-3228</v>
      </c>
      <c r="M80" s="162"/>
      <c r="N80" s="159"/>
      <c r="O80" s="158"/>
      <c r="P80" s="159">
        <f>P76+P77</f>
        <v>11009</v>
      </c>
      <c r="Q80" s="158"/>
    </row>
    <row r="81" spans="7:17" ht="15.75" thickBot="1">
      <c r="G81" s="136">
        <v>3715</v>
      </c>
      <c r="H81" s="10"/>
      <c r="I81" s="11"/>
      <c r="J81" s="11"/>
      <c r="K81" s="137"/>
      <c r="N81" s="11"/>
      <c r="O81" s="10"/>
      <c r="P81" s="11"/>
      <c r="Q81" s="10"/>
    </row>
    <row r="82" ht="15">
      <c r="F82" s="115"/>
    </row>
    <row r="83" spans="1:17" s="228" customFormat="1" ht="18.75">
      <c r="A83" s="227"/>
      <c r="B83" s="107"/>
      <c r="F83" s="229"/>
      <c r="G83" s="229"/>
      <c r="H83" s="230"/>
      <c r="I83" s="230"/>
      <c r="J83" s="231"/>
      <c r="M83" s="232"/>
      <c r="N83" s="230"/>
      <c r="O83" s="230"/>
      <c r="P83" s="230"/>
      <c r="Q83" s="230"/>
    </row>
    <row r="84" spans="2:17" s="228" customFormat="1" ht="18.75">
      <c r="B84" s="107"/>
      <c r="F84" s="229"/>
      <c r="G84" s="233"/>
      <c r="H84" s="234"/>
      <c r="I84" s="235"/>
      <c r="J84" s="231"/>
      <c r="M84" s="232"/>
      <c r="N84" s="235"/>
      <c r="O84" s="234"/>
      <c r="P84" s="235"/>
      <c r="Q84" s="234"/>
    </row>
    <row r="85" spans="2:17" s="228" customFormat="1" ht="18.75">
      <c r="B85" s="107"/>
      <c r="F85" s="229"/>
      <c r="G85" s="233"/>
      <c r="H85" s="234"/>
      <c r="I85" s="235"/>
      <c r="J85" s="231"/>
      <c r="M85" s="232"/>
      <c r="N85" s="235"/>
      <c r="O85" s="234"/>
      <c r="P85" s="235"/>
      <c r="Q85" s="234"/>
    </row>
  </sheetData>
  <sheetProtection/>
  <mergeCells count="18">
    <mergeCell ref="J5:J6"/>
    <mergeCell ref="K5:K6"/>
    <mergeCell ref="L5:L6"/>
    <mergeCell ref="M5:M6"/>
    <mergeCell ref="P5:P6"/>
    <mergeCell ref="Q5:Q6"/>
    <mergeCell ref="N5:N6"/>
    <mergeCell ref="O5:O6"/>
    <mergeCell ref="D1:G1"/>
    <mergeCell ref="B3:M3"/>
    <mergeCell ref="B5:B6"/>
    <mergeCell ref="C5:C6"/>
    <mergeCell ref="D5:D6"/>
    <mergeCell ref="E5:E6"/>
    <mergeCell ref="F5:F6"/>
    <mergeCell ref="G5:G6"/>
    <mergeCell ref="H5:H6"/>
    <mergeCell ref="I5:I6"/>
  </mergeCells>
  <printOptions horizontalCentered="1" verticalCentered="1"/>
  <pageMargins left="0.03937007874015748" right="0.03937007874015748" top="0.15748031496062992" bottom="0.35433070866141736" header="0.11811023622047245" footer="0.11811023622047245"/>
  <pageSetup fitToHeight="1" fitToWidth="1" horizontalDpi="600" verticalDpi="600" orientation="portrait" paperSize="9" scale="60" r:id="rId2"/>
  <headerFooter>
    <oddFooter>&amp;L&amp;D&amp;CPage &amp;P de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M81"/>
  <sheetViews>
    <sheetView zoomScaleSheetLayoutView="75" zoomScalePageLayoutView="0" workbookViewId="0" topLeftCell="A1">
      <pane xSplit="1" ySplit="6" topLeftCell="B7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J80"/>
    </sheetView>
  </sheetViews>
  <sheetFormatPr defaultColWidth="11.421875" defaultRowHeight="15"/>
  <cols>
    <col min="1" max="1" width="36.00390625" style="6" customWidth="1"/>
    <col min="2" max="2" width="8.140625" style="11" customWidth="1"/>
    <col min="3" max="3" width="7.7109375" style="75" customWidth="1"/>
    <col min="4" max="5" width="8.57421875" style="6" customWidth="1"/>
    <col min="6" max="6" width="8.57421875" style="80" customWidth="1"/>
    <col min="7" max="7" width="8.57421875" style="10" customWidth="1"/>
    <col min="8" max="9" width="8.57421875" style="11" customWidth="1"/>
    <col min="10" max="10" width="8.57421875" style="6" customWidth="1"/>
    <col min="11" max="16384" width="11.421875" style="6" customWidth="1"/>
  </cols>
  <sheetData>
    <row r="1" spans="1:10" ht="22.5" customHeight="1">
      <c r="A1" s="78" t="s">
        <v>107</v>
      </c>
      <c r="B1" s="78"/>
      <c r="C1" s="79"/>
      <c r="D1" s="236"/>
      <c r="E1" s="236"/>
      <c r="F1" s="236"/>
      <c r="G1" s="236"/>
      <c r="H1" s="236"/>
      <c r="I1" s="72"/>
      <c r="J1" s="72"/>
    </row>
    <row r="3" spans="2:13" ht="24.75" customHeight="1">
      <c r="B3" s="248" t="s">
        <v>110</v>
      </c>
      <c r="C3" s="248"/>
      <c r="D3" s="248"/>
      <c r="E3" s="248"/>
      <c r="F3" s="248"/>
      <c r="G3" s="248"/>
      <c r="H3" s="248"/>
      <c r="I3" s="73"/>
      <c r="J3" s="73"/>
      <c r="K3" s="73"/>
      <c r="L3" s="73"/>
      <c r="M3" s="73"/>
    </row>
    <row r="4" ht="3" customHeight="1"/>
    <row r="5" spans="1:10" ht="15" customHeight="1">
      <c r="A5" s="81" t="s">
        <v>0</v>
      </c>
      <c r="B5" s="250" t="s">
        <v>105</v>
      </c>
      <c r="C5" s="251" t="s">
        <v>99</v>
      </c>
      <c r="D5" s="251" t="s">
        <v>67</v>
      </c>
      <c r="E5" s="251" t="s">
        <v>64</v>
      </c>
      <c r="F5" s="251" t="s">
        <v>59</v>
      </c>
      <c r="G5" s="242" t="s">
        <v>60</v>
      </c>
      <c r="H5" s="243" t="s">
        <v>109</v>
      </c>
      <c r="I5" s="244" t="s">
        <v>61</v>
      </c>
      <c r="J5" s="249" t="s">
        <v>108</v>
      </c>
    </row>
    <row r="6" spans="1:10" ht="26.25" customHeight="1">
      <c r="A6" s="82" t="s">
        <v>1</v>
      </c>
      <c r="B6" s="250"/>
      <c r="C6" s="251"/>
      <c r="D6" s="251"/>
      <c r="E6" s="251"/>
      <c r="F6" s="251"/>
      <c r="G6" s="242"/>
      <c r="H6" s="243"/>
      <c r="I6" s="244"/>
      <c r="J6" s="249"/>
    </row>
    <row r="7" spans="1:10" ht="15">
      <c r="A7" s="83" t="s">
        <v>2</v>
      </c>
      <c r="B7" s="84">
        <v>19</v>
      </c>
      <c r="C7" s="84">
        <v>19</v>
      </c>
      <c r="D7" s="85">
        <v>19</v>
      </c>
      <c r="E7" s="86">
        <v>14</v>
      </c>
      <c r="F7" s="86">
        <v>15</v>
      </c>
      <c r="G7" s="121">
        <f>H7-B7</f>
        <v>-7</v>
      </c>
      <c r="H7" s="84">
        <v>12</v>
      </c>
      <c r="I7" s="88"/>
      <c r="J7" s="84">
        <f>H7+I7</f>
        <v>12</v>
      </c>
    </row>
    <row r="8" spans="1:10" ht="15">
      <c r="A8" s="83" t="s">
        <v>3</v>
      </c>
      <c r="B8" s="89">
        <v>211</v>
      </c>
      <c r="C8" s="89">
        <v>221</v>
      </c>
      <c r="D8" s="90">
        <v>212</v>
      </c>
      <c r="E8" s="91">
        <v>206</v>
      </c>
      <c r="F8" s="91">
        <v>198</v>
      </c>
      <c r="G8" s="121">
        <f aca="true" t="shared" si="0" ref="G8:G71">H8-B8</f>
        <v>-22</v>
      </c>
      <c r="H8" s="89">
        <v>189</v>
      </c>
      <c r="I8" s="92"/>
      <c r="J8" s="84">
        <f aca="true" t="shared" si="1" ref="J8:J71">H8+I8</f>
        <v>189</v>
      </c>
    </row>
    <row r="9" spans="1:10" ht="15">
      <c r="A9" s="83" t="s">
        <v>4</v>
      </c>
      <c r="B9" s="84">
        <v>54</v>
      </c>
      <c r="C9" s="84">
        <v>60</v>
      </c>
      <c r="D9" s="85">
        <v>60</v>
      </c>
      <c r="E9" s="86">
        <v>57</v>
      </c>
      <c r="F9" s="86">
        <v>64</v>
      </c>
      <c r="G9" s="121">
        <f t="shared" si="0"/>
        <v>-15</v>
      </c>
      <c r="H9" s="84">
        <v>39</v>
      </c>
      <c r="I9" s="88"/>
      <c r="J9" s="84">
        <f t="shared" si="1"/>
        <v>39</v>
      </c>
    </row>
    <row r="10" spans="1:10" ht="15">
      <c r="A10" s="83" t="s">
        <v>5</v>
      </c>
      <c r="B10" s="89">
        <v>36</v>
      </c>
      <c r="C10" s="89">
        <v>30</v>
      </c>
      <c r="D10" s="90">
        <v>37</v>
      </c>
      <c r="E10" s="91">
        <v>33</v>
      </c>
      <c r="F10" s="91">
        <v>29</v>
      </c>
      <c r="G10" s="121">
        <f t="shared" si="0"/>
        <v>-6</v>
      </c>
      <c r="H10" s="89">
        <v>30</v>
      </c>
      <c r="I10" s="92"/>
      <c r="J10" s="84">
        <f t="shared" si="1"/>
        <v>30</v>
      </c>
    </row>
    <row r="11" spans="1:10" ht="15">
      <c r="A11" s="83" t="s">
        <v>6</v>
      </c>
      <c r="B11" s="84">
        <v>200</v>
      </c>
      <c r="C11" s="84">
        <v>195</v>
      </c>
      <c r="D11" s="85">
        <v>194</v>
      </c>
      <c r="E11" s="86">
        <v>199</v>
      </c>
      <c r="F11" s="86">
        <v>195</v>
      </c>
      <c r="G11" s="121">
        <f t="shared" si="0"/>
        <v>-4</v>
      </c>
      <c r="H11" s="84">
        <v>196</v>
      </c>
      <c r="I11" s="84"/>
      <c r="J11" s="84">
        <f t="shared" si="1"/>
        <v>196</v>
      </c>
    </row>
    <row r="12" spans="1:11" ht="18.75">
      <c r="A12" s="83" t="s">
        <v>7</v>
      </c>
      <c r="B12" s="89">
        <v>166</v>
      </c>
      <c r="C12" s="89">
        <v>157</v>
      </c>
      <c r="D12" s="90">
        <v>128</v>
      </c>
      <c r="E12" s="91">
        <v>135</v>
      </c>
      <c r="F12" s="91">
        <v>131</v>
      </c>
      <c r="G12" s="121">
        <f t="shared" si="0"/>
        <v>-13</v>
      </c>
      <c r="H12" s="89">
        <v>153</v>
      </c>
      <c r="I12" s="92"/>
      <c r="J12" s="84">
        <f t="shared" si="1"/>
        <v>153</v>
      </c>
      <c r="K12" s="65"/>
    </row>
    <row r="13" spans="1:11" ht="15">
      <c r="A13" s="83" t="s">
        <v>77</v>
      </c>
      <c r="B13" s="84">
        <v>0</v>
      </c>
      <c r="C13" s="84">
        <v>19</v>
      </c>
      <c r="D13" s="85">
        <v>25</v>
      </c>
      <c r="E13" s="86">
        <v>32</v>
      </c>
      <c r="F13" s="86">
        <v>43</v>
      </c>
      <c r="G13" s="121">
        <f t="shared" si="0"/>
        <v>0</v>
      </c>
      <c r="H13" s="84">
        <v>0</v>
      </c>
      <c r="I13" s="88"/>
      <c r="J13" s="84">
        <f t="shared" si="1"/>
        <v>0</v>
      </c>
      <c r="K13" s="6" t="s">
        <v>103</v>
      </c>
    </row>
    <row r="14" spans="1:10" ht="15">
      <c r="A14" s="83" t="s">
        <v>8</v>
      </c>
      <c r="B14" s="89">
        <v>113</v>
      </c>
      <c r="C14" s="89">
        <v>104</v>
      </c>
      <c r="D14" s="90">
        <v>114</v>
      </c>
      <c r="E14" s="91">
        <v>107</v>
      </c>
      <c r="F14" s="91">
        <v>111</v>
      </c>
      <c r="G14" s="121">
        <f t="shared" si="0"/>
        <v>-1</v>
      </c>
      <c r="H14" s="89">
        <v>112</v>
      </c>
      <c r="I14" s="92"/>
      <c r="J14" s="84">
        <f t="shared" si="1"/>
        <v>112</v>
      </c>
    </row>
    <row r="15" spans="1:10" ht="15">
      <c r="A15" s="83" t="s">
        <v>78</v>
      </c>
      <c r="B15" s="84">
        <v>86</v>
      </c>
      <c r="C15" s="84">
        <v>90</v>
      </c>
      <c r="D15" s="85">
        <v>105</v>
      </c>
      <c r="E15" s="86">
        <v>116</v>
      </c>
      <c r="F15" s="86">
        <v>124</v>
      </c>
      <c r="G15" s="121">
        <f t="shared" si="0"/>
        <v>-19</v>
      </c>
      <c r="H15" s="84">
        <v>67</v>
      </c>
      <c r="I15" s="84">
        <v>2</v>
      </c>
      <c r="J15" s="84">
        <f t="shared" si="1"/>
        <v>69</v>
      </c>
    </row>
    <row r="16" spans="1:10" ht="15">
      <c r="A16" s="83" t="s">
        <v>9</v>
      </c>
      <c r="B16" s="89">
        <v>84</v>
      </c>
      <c r="C16" s="89">
        <v>71</v>
      </c>
      <c r="D16" s="90">
        <v>67</v>
      </c>
      <c r="E16" s="91">
        <v>109</v>
      </c>
      <c r="F16" s="91">
        <v>112</v>
      </c>
      <c r="G16" s="121">
        <f t="shared" si="0"/>
        <v>-21</v>
      </c>
      <c r="H16" s="89">
        <v>63</v>
      </c>
      <c r="I16" s="92"/>
      <c r="J16" s="84">
        <f t="shared" si="1"/>
        <v>63</v>
      </c>
    </row>
    <row r="17" spans="1:10" ht="15">
      <c r="A17" s="83" t="s">
        <v>76</v>
      </c>
      <c r="B17" s="84">
        <v>72</v>
      </c>
      <c r="C17" s="84">
        <v>68</v>
      </c>
      <c r="D17" s="85">
        <v>76</v>
      </c>
      <c r="E17" s="86">
        <v>93</v>
      </c>
      <c r="F17" s="86">
        <v>97</v>
      </c>
      <c r="G17" s="121">
        <f t="shared" si="0"/>
        <v>8</v>
      </c>
      <c r="H17" s="84">
        <v>80</v>
      </c>
      <c r="I17" s="88"/>
      <c r="J17" s="84">
        <f t="shared" si="1"/>
        <v>80</v>
      </c>
    </row>
    <row r="18" spans="1:11" ht="15">
      <c r="A18" s="83" t="s">
        <v>101</v>
      </c>
      <c r="B18" s="84">
        <v>281</v>
      </c>
      <c r="C18" s="84">
        <v>307</v>
      </c>
      <c r="D18" s="85"/>
      <c r="E18" s="86"/>
      <c r="F18" s="86"/>
      <c r="G18" s="121">
        <f t="shared" si="0"/>
        <v>-47</v>
      </c>
      <c r="H18" s="84">
        <v>234</v>
      </c>
      <c r="I18" s="88"/>
      <c r="J18" s="84">
        <f t="shared" si="1"/>
        <v>234</v>
      </c>
      <c r="K18" s="117" t="s">
        <v>102</v>
      </c>
    </row>
    <row r="19" spans="1:10" ht="15">
      <c r="A19" s="83" t="s">
        <v>10</v>
      </c>
      <c r="B19" s="89">
        <v>128</v>
      </c>
      <c r="C19" s="89">
        <v>139</v>
      </c>
      <c r="D19" s="90">
        <v>135</v>
      </c>
      <c r="E19" s="91">
        <v>159</v>
      </c>
      <c r="F19" s="91">
        <v>157</v>
      </c>
      <c r="G19" s="121">
        <f t="shared" si="0"/>
        <v>-36</v>
      </c>
      <c r="H19" s="89">
        <v>92</v>
      </c>
      <c r="I19" s="92">
        <v>4</v>
      </c>
      <c r="J19" s="84">
        <f t="shared" si="1"/>
        <v>96</v>
      </c>
    </row>
    <row r="20" spans="1:10" ht="15">
      <c r="A20" s="83" t="s">
        <v>11</v>
      </c>
      <c r="B20" s="84">
        <v>97</v>
      </c>
      <c r="C20" s="84">
        <v>80</v>
      </c>
      <c r="D20" s="85">
        <v>79</v>
      </c>
      <c r="E20" s="86">
        <v>84</v>
      </c>
      <c r="F20" s="86">
        <v>82</v>
      </c>
      <c r="G20" s="121">
        <f t="shared" si="0"/>
        <v>1</v>
      </c>
      <c r="H20" s="84">
        <v>98</v>
      </c>
      <c r="I20" s="88"/>
      <c r="J20" s="84">
        <f t="shared" si="1"/>
        <v>98</v>
      </c>
    </row>
    <row r="21" spans="1:10" ht="15">
      <c r="A21" s="83" t="s">
        <v>12</v>
      </c>
      <c r="B21" s="89">
        <v>123</v>
      </c>
      <c r="C21" s="89">
        <v>109</v>
      </c>
      <c r="D21" s="90">
        <v>150</v>
      </c>
      <c r="E21" s="91">
        <v>158</v>
      </c>
      <c r="F21" s="91">
        <v>162</v>
      </c>
      <c r="G21" s="121">
        <f t="shared" si="0"/>
        <v>-18</v>
      </c>
      <c r="H21" s="89">
        <v>105</v>
      </c>
      <c r="I21" s="89">
        <v>4</v>
      </c>
      <c r="J21" s="84">
        <f t="shared" si="1"/>
        <v>109</v>
      </c>
    </row>
    <row r="22" spans="1:10" ht="15">
      <c r="A22" s="83" t="s">
        <v>13</v>
      </c>
      <c r="B22" s="84">
        <v>155</v>
      </c>
      <c r="C22" s="84">
        <v>155</v>
      </c>
      <c r="D22" s="85">
        <v>159</v>
      </c>
      <c r="E22" s="86">
        <v>157</v>
      </c>
      <c r="F22" s="86">
        <v>170</v>
      </c>
      <c r="G22" s="121">
        <f t="shared" si="0"/>
        <v>-32</v>
      </c>
      <c r="H22" s="84">
        <v>123</v>
      </c>
      <c r="I22" s="84">
        <v>1</v>
      </c>
      <c r="J22" s="84">
        <f t="shared" si="1"/>
        <v>124</v>
      </c>
    </row>
    <row r="23" spans="1:10" ht="15">
      <c r="A23" s="83" t="s">
        <v>14</v>
      </c>
      <c r="B23" s="89">
        <v>112</v>
      </c>
      <c r="C23" s="89">
        <v>109</v>
      </c>
      <c r="D23" s="90">
        <v>96</v>
      </c>
      <c r="E23" s="91">
        <v>113</v>
      </c>
      <c r="F23" s="91">
        <v>103</v>
      </c>
      <c r="G23" s="121">
        <f t="shared" si="0"/>
        <v>-34</v>
      </c>
      <c r="H23" s="89">
        <v>78</v>
      </c>
      <c r="I23" s="92"/>
      <c r="J23" s="84">
        <f t="shared" si="1"/>
        <v>78</v>
      </c>
    </row>
    <row r="24" spans="1:10" ht="15">
      <c r="A24" s="83" t="s">
        <v>15</v>
      </c>
      <c r="B24" s="84">
        <v>294</v>
      </c>
      <c r="C24" s="84">
        <v>289</v>
      </c>
      <c r="D24" s="85">
        <v>290</v>
      </c>
      <c r="E24" s="86">
        <v>265</v>
      </c>
      <c r="F24" s="86">
        <v>295</v>
      </c>
      <c r="G24" s="121">
        <f t="shared" si="0"/>
        <v>-41</v>
      </c>
      <c r="H24" s="84">
        <v>253</v>
      </c>
      <c r="I24" s="84"/>
      <c r="J24" s="84">
        <f t="shared" si="1"/>
        <v>253</v>
      </c>
    </row>
    <row r="25" spans="1:10" ht="15">
      <c r="A25" s="83" t="s">
        <v>16</v>
      </c>
      <c r="B25" s="89">
        <v>156</v>
      </c>
      <c r="C25" s="89">
        <v>162</v>
      </c>
      <c r="D25" s="90">
        <v>163</v>
      </c>
      <c r="E25" s="91">
        <v>165</v>
      </c>
      <c r="F25" s="91">
        <v>180</v>
      </c>
      <c r="G25" s="121">
        <f t="shared" si="0"/>
        <v>-19</v>
      </c>
      <c r="H25" s="89">
        <v>137</v>
      </c>
      <c r="I25" s="92"/>
      <c r="J25" s="84">
        <f t="shared" si="1"/>
        <v>137</v>
      </c>
    </row>
    <row r="26" spans="1:10" ht="15">
      <c r="A26" s="83" t="s">
        <v>17</v>
      </c>
      <c r="B26" s="84">
        <v>72</v>
      </c>
      <c r="C26" s="84">
        <v>59</v>
      </c>
      <c r="D26" s="85">
        <v>67</v>
      </c>
      <c r="E26" s="86">
        <v>66</v>
      </c>
      <c r="F26" s="86">
        <v>72</v>
      </c>
      <c r="G26" s="121">
        <f t="shared" si="0"/>
        <v>-5</v>
      </c>
      <c r="H26" s="84">
        <v>67</v>
      </c>
      <c r="I26" s="84"/>
      <c r="J26" s="84">
        <f t="shared" si="1"/>
        <v>67</v>
      </c>
    </row>
    <row r="27" spans="1:10" ht="15">
      <c r="A27" s="83" t="s">
        <v>18</v>
      </c>
      <c r="B27" s="89">
        <v>96</v>
      </c>
      <c r="C27" s="89">
        <v>107</v>
      </c>
      <c r="D27" s="90">
        <v>125</v>
      </c>
      <c r="E27" s="91">
        <v>127</v>
      </c>
      <c r="F27" s="91">
        <v>118</v>
      </c>
      <c r="G27" s="121">
        <f t="shared" si="0"/>
        <v>1</v>
      </c>
      <c r="H27" s="89">
        <v>97</v>
      </c>
      <c r="I27" s="92"/>
      <c r="J27" s="84">
        <f t="shared" si="1"/>
        <v>97</v>
      </c>
    </row>
    <row r="28" spans="1:11" ht="15">
      <c r="A28" s="83" t="s">
        <v>19</v>
      </c>
      <c r="B28" s="84">
        <v>187</v>
      </c>
      <c r="C28" s="84">
        <v>185</v>
      </c>
      <c r="D28" s="85">
        <v>167</v>
      </c>
      <c r="E28" s="86">
        <v>158</v>
      </c>
      <c r="F28" s="86">
        <v>168</v>
      </c>
      <c r="G28" s="121">
        <f t="shared" si="0"/>
        <v>2</v>
      </c>
      <c r="H28" s="84">
        <v>189</v>
      </c>
      <c r="I28" s="84"/>
      <c r="J28" s="84">
        <f t="shared" si="1"/>
        <v>189</v>
      </c>
      <c r="K28" s="117" t="s">
        <v>102</v>
      </c>
    </row>
    <row r="29" spans="1:10" ht="15">
      <c r="A29" s="83" t="s">
        <v>74</v>
      </c>
      <c r="B29" s="89">
        <v>89</v>
      </c>
      <c r="C29" s="89">
        <v>94</v>
      </c>
      <c r="D29" s="90">
        <v>77</v>
      </c>
      <c r="E29" s="91">
        <v>73</v>
      </c>
      <c r="F29" s="91">
        <v>71</v>
      </c>
      <c r="G29" s="121">
        <f t="shared" si="0"/>
        <v>-1</v>
      </c>
      <c r="H29" s="89">
        <v>88</v>
      </c>
      <c r="I29" s="89"/>
      <c r="J29" s="84">
        <f t="shared" si="1"/>
        <v>88</v>
      </c>
    </row>
    <row r="30" spans="1:10" ht="15">
      <c r="A30" s="83" t="s">
        <v>20</v>
      </c>
      <c r="B30" s="89">
        <v>185</v>
      </c>
      <c r="C30" s="89">
        <v>207</v>
      </c>
      <c r="D30" s="90">
        <v>225</v>
      </c>
      <c r="E30" s="91">
        <v>214</v>
      </c>
      <c r="F30" s="91">
        <v>247</v>
      </c>
      <c r="G30" s="121">
        <f t="shared" si="0"/>
        <v>-9</v>
      </c>
      <c r="H30" s="89">
        <v>176</v>
      </c>
      <c r="I30" s="89"/>
      <c r="J30" s="84">
        <f t="shared" si="1"/>
        <v>176</v>
      </c>
    </row>
    <row r="31" spans="1:10" ht="15">
      <c r="A31" s="83" t="s">
        <v>21</v>
      </c>
      <c r="B31" s="93">
        <v>157</v>
      </c>
      <c r="C31" s="93">
        <v>134</v>
      </c>
      <c r="D31" s="85">
        <v>113</v>
      </c>
      <c r="E31" s="94">
        <v>117</v>
      </c>
      <c r="F31" s="94">
        <v>99</v>
      </c>
      <c r="G31" s="121">
        <f t="shared" si="0"/>
        <v>-29</v>
      </c>
      <c r="H31" s="93">
        <v>128</v>
      </c>
      <c r="I31" s="95"/>
      <c r="J31" s="84">
        <f t="shared" si="1"/>
        <v>128</v>
      </c>
    </row>
    <row r="32" spans="1:10" ht="15">
      <c r="A32" s="83" t="s">
        <v>22</v>
      </c>
      <c r="B32" s="89">
        <v>203</v>
      </c>
      <c r="C32" s="89">
        <v>215</v>
      </c>
      <c r="D32" s="90">
        <v>237</v>
      </c>
      <c r="E32" s="91">
        <v>247</v>
      </c>
      <c r="F32" s="91">
        <v>251</v>
      </c>
      <c r="G32" s="121">
        <f t="shared" si="0"/>
        <v>-24</v>
      </c>
      <c r="H32" s="89">
        <v>179</v>
      </c>
      <c r="I32" s="92"/>
      <c r="J32" s="84">
        <f t="shared" si="1"/>
        <v>179</v>
      </c>
    </row>
    <row r="33" spans="1:10" ht="20.25" customHeight="1">
      <c r="A33" s="37" t="s">
        <v>92</v>
      </c>
      <c r="B33" s="93">
        <v>220</v>
      </c>
      <c r="C33" s="93">
        <v>213</v>
      </c>
      <c r="D33" s="85">
        <v>216</v>
      </c>
      <c r="E33" s="94">
        <v>234</v>
      </c>
      <c r="F33" s="94">
        <v>252</v>
      </c>
      <c r="G33" s="121">
        <f t="shared" si="0"/>
        <v>-40</v>
      </c>
      <c r="H33" s="93">
        <v>180</v>
      </c>
      <c r="I33" s="93"/>
      <c r="J33" s="84">
        <f t="shared" si="1"/>
        <v>180</v>
      </c>
    </row>
    <row r="34" spans="1:10" ht="15">
      <c r="A34" s="83" t="s">
        <v>24</v>
      </c>
      <c r="B34" s="89">
        <v>245</v>
      </c>
      <c r="C34" s="89">
        <v>212</v>
      </c>
      <c r="D34" s="90">
        <v>250</v>
      </c>
      <c r="E34" s="91">
        <v>264</v>
      </c>
      <c r="F34" s="91">
        <v>267</v>
      </c>
      <c r="G34" s="121">
        <f t="shared" si="0"/>
        <v>12</v>
      </c>
      <c r="H34" s="89">
        <v>257</v>
      </c>
      <c r="I34" s="92"/>
      <c r="J34" s="84">
        <f t="shared" si="1"/>
        <v>257</v>
      </c>
    </row>
    <row r="35" spans="1:10" ht="15">
      <c r="A35" s="83" t="s">
        <v>69</v>
      </c>
      <c r="B35" s="93">
        <v>93</v>
      </c>
      <c r="C35" s="93">
        <v>110</v>
      </c>
      <c r="D35" s="85">
        <v>106</v>
      </c>
      <c r="E35" s="94">
        <v>95</v>
      </c>
      <c r="F35" s="94">
        <v>112</v>
      </c>
      <c r="G35" s="121">
        <f t="shared" si="0"/>
        <v>-37</v>
      </c>
      <c r="H35" s="93">
        <v>56</v>
      </c>
      <c r="I35" s="95"/>
      <c r="J35" s="84">
        <f t="shared" si="1"/>
        <v>56</v>
      </c>
    </row>
    <row r="36" spans="1:10" ht="15">
      <c r="A36" s="83" t="s">
        <v>25</v>
      </c>
      <c r="B36" s="89">
        <v>140</v>
      </c>
      <c r="C36" s="89">
        <v>125</v>
      </c>
      <c r="D36" s="90">
        <v>139</v>
      </c>
      <c r="E36" s="91">
        <v>137</v>
      </c>
      <c r="F36" s="91">
        <v>170</v>
      </c>
      <c r="G36" s="121">
        <f t="shared" si="0"/>
        <v>14</v>
      </c>
      <c r="H36" s="89">
        <v>154</v>
      </c>
      <c r="I36" s="92"/>
      <c r="J36" s="84">
        <f t="shared" si="1"/>
        <v>154</v>
      </c>
    </row>
    <row r="37" spans="1:11" ht="15">
      <c r="A37" s="83" t="s">
        <v>26</v>
      </c>
      <c r="B37" s="93">
        <v>9</v>
      </c>
      <c r="C37" s="93">
        <v>10</v>
      </c>
      <c r="D37" s="85">
        <v>5</v>
      </c>
      <c r="E37" s="94">
        <v>21</v>
      </c>
      <c r="F37" s="94">
        <v>27</v>
      </c>
      <c r="G37" s="121">
        <f t="shared" si="0"/>
        <v>-9</v>
      </c>
      <c r="H37" s="93">
        <v>0</v>
      </c>
      <c r="I37" s="95"/>
      <c r="J37" s="84">
        <f t="shared" si="1"/>
        <v>0</v>
      </c>
      <c r="K37" s="6" t="s">
        <v>103</v>
      </c>
    </row>
    <row r="38" spans="1:10" ht="15">
      <c r="A38" s="83" t="s">
        <v>27</v>
      </c>
      <c r="B38" s="89">
        <v>116</v>
      </c>
      <c r="C38" s="89">
        <v>99</v>
      </c>
      <c r="D38" s="90">
        <v>89</v>
      </c>
      <c r="E38" s="91">
        <v>80</v>
      </c>
      <c r="F38" s="91">
        <v>97</v>
      </c>
      <c r="G38" s="121">
        <f t="shared" si="0"/>
        <v>-6</v>
      </c>
      <c r="H38" s="89">
        <v>110</v>
      </c>
      <c r="I38" s="92"/>
      <c r="J38" s="84">
        <f t="shared" si="1"/>
        <v>110</v>
      </c>
    </row>
    <row r="39" spans="1:10" ht="15">
      <c r="A39" s="83" t="s">
        <v>28</v>
      </c>
      <c r="B39" s="93">
        <v>144</v>
      </c>
      <c r="C39" s="93">
        <v>152</v>
      </c>
      <c r="D39" s="85">
        <v>144</v>
      </c>
      <c r="E39" s="94">
        <v>124</v>
      </c>
      <c r="F39" s="94">
        <v>130</v>
      </c>
      <c r="G39" s="121">
        <f t="shared" si="0"/>
        <v>-11</v>
      </c>
      <c r="H39" s="93">
        <v>133</v>
      </c>
      <c r="I39" s="95"/>
      <c r="J39" s="84">
        <f t="shared" si="1"/>
        <v>133</v>
      </c>
    </row>
    <row r="40" spans="1:10" ht="15">
      <c r="A40" s="83" t="s">
        <v>29</v>
      </c>
      <c r="B40" s="89">
        <v>92</v>
      </c>
      <c r="C40" s="89">
        <v>100</v>
      </c>
      <c r="D40" s="90">
        <v>110</v>
      </c>
      <c r="E40" s="91">
        <v>120</v>
      </c>
      <c r="F40" s="91">
        <v>132</v>
      </c>
      <c r="G40" s="121">
        <f t="shared" si="0"/>
        <v>-20</v>
      </c>
      <c r="H40" s="89">
        <v>72</v>
      </c>
      <c r="I40" s="89"/>
      <c r="J40" s="84">
        <f t="shared" si="1"/>
        <v>72</v>
      </c>
    </row>
    <row r="41" spans="1:10" ht="15">
      <c r="A41" s="83" t="s">
        <v>30</v>
      </c>
      <c r="B41" s="93">
        <v>55</v>
      </c>
      <c r="C41" s="93">
        <v>50</v>
      </c>
      <c r="D41" s="85">
        <v>50</v>
      </c>
      <c r="E41" s="94">
        <v>47</v>
      </c>
      <c r="F41" s="94">
        <v>57</v>
      </c>
      <c r="G41" s="121">
        <f t="shared" si="0"/>
        <v>-15</v>
      </c>
      <c r="H41" s="93">
        <v>40</v>
      </c>
      <c r="I41" s="95"/>
      <c r="J41" s="84">
        <f t="shared" si="1"/>
        <v>40</v>
      </c>
    </row>
    <row r="42" spans="1:10" ht="15">
      <c r="A42" s="83" t="s">
        <v>31</v>
      </c>
      <c r="B42" s="89">
        <v>239</v>
      </c>
      <c r="C42" s="89">
        <v>254</v>
      </c>
      <c r="D42" s="90">
        <v>264</v>
      </c>
      <c r="E42" s="91">
        <v>255</v>
      </c>
      <c r="F42" s="91">
        <v>244</v>
      </c>
      <c r="G42" s="121">
        <f t="shared" si="0"/>
        <v>-22</v>
      </c>
      <c r="H42" s="89">
        <v>217</v>
      </c>
      <c r="I42" s="92"/>
      <c r="J42" s="84">
        <f t="shared" si="1"/>
        <v>217</v>
      </c>
    </row>
    <row r="43" spans="1:10" ht="15">
      <c r="A43" s="83" t="s">
        <v>70</v>
      </c>
      <c r="B43" s="89">
        <v>97</v>
      </c>
      <c r="C43" s="89">
        <v>97</v>
      </c>
      <c r="D43" s="90">
        <v>104</v>
      </c>
      <c r="E43" s="91">
        <v>97</v>
      </c>
      <c r="F43" s="91">
        <v>102</v>
      </c>
      <c r="G43" s="121">
        <f t="shared" si="0"/>
        <v>-13</v>
      </c>
      <c r="H43" s="89">
        <v>84</v>
      </c>
      <c r="I43" s="92"/>
      <c r="J43" s="84">
        <f t="shared" si="1"/>
        <v>84</v>
      </c>
    </row>
    <row r="44" spans="1:10" ht="15">
      <c r="A44" s="83" t="s">
        <v>71</v>
      </c>
      <c r="B44" s="93">
        <v>143</v>
      </c>
      <c r="C44" s="93">
        <v>169</v>
      </c>
      <c r="D44" s="85">
        <v>162</v>
      </c>
      <c r="E44" s="94">
        <v>154</v>
      </c>
      <c r="F44" s="94">
        <v>143</v>
      </c>
      <c r="G44" s="121">
        <f t="shared" si="0"/>
        <v>-13</v>
      </c>
      <c r="H44" s="93">
        <v>130</v>
      </c>
      <c r="I44" s="95"/>
      <c r="J44" s="84">
        <f t="shared" si="1"/>
        <v>130</v>
      </c>
    </row>
    <row r="45" spans="1:10" ht="15">
      <c r="A45" s="83" t="s">
        <v>72</v>
      </c>
      <c r="B45" s="89">
        <v>146</v>
      </c>
      <c r="C45" s="89">
        <v>141</v>
      </c>
      <c r="D45" s="90">
        <v>149</v>
      </c>
      <c r="E45" s="91">
        <v>131</v>
      </c>
      <c r="F45" s="91">
        <v>138</v>
      </c>
      <c r="G45" s="121">
        <f t="shared" si="0"/>
        <v>-4</v>
      </c>
      <c r="H45" s="89">
        <v>142</v>
      </c>
      <c r="I45" s="92"/>
      <c r="J45" s="84">
        <f t="shared" si="1"/>
        <v>142</v>
      </c>
    </row>
    <row r="46" spans="1:10" ht="15">
      <c r="A46" s="83" t="s">
        <v>33</v>
      </c>
      <c r="B46" s="93">
        <v>128</v>
      </c>
      <c r="C46" s="93">
        <v>119</v>
      </c>
      <c r="D46" s="85">
        <v>120</v>
      </c>
      <c r="E46" s="94">
        <v>118</v>
      </c>
      <c r="F46" s="94">
        <v>118</v>
      </c>
      <c r="G46" s="121">
        <f t="shared" si="0"/>
        <v>-19</v>
      </c>
      <c r="H46" s="93">
        <v>109</v>
      </c>
      <c r="I46" s="95"/>
      <c r="J46" s="84">
        <f t="shared" si="1"/>
        <v>109</v>
      </c>
    </row>
    <row r="47" spans="1:10" ht="15">
      <c r="A47" s="83" t="s">
        <v>34</v>
      </c>
      <c r="B47" s="89">
        <v>200</v>
      </c>
      <c r="C47" s="89">
        <v>196</v>
      </c>
      <c r="D47" s="90">
        <v>196</v>
      </c>
      <c r="E47" s="91">
        <v>201</v>
      </c>
      <c r="F47" s="91">
        <v>202</v>
      </c>
      <c r="G47" s="121">
        <f t="shared" si="0"/>
        <v>-14</v>
      </c>
      <c r="H47" s="89">
        <v>186</v>
      </c>
      <c r="I47" s="89"/>
      <c r="J47" s="84">
        <f t="shared" si="1"/>
        <v>186</v>
      </c>
    </row>
    <row r="48" spans="1:10" ht="15">
      <c r="A48" s="83" t="s">
        <v>73</v>
      </c>
      <c r="B48" s="93">
        <v>24</v>
      </c>
      <c r="C48" s="93">
        <v>25</v>
      </c>
      <c r="D48" s="85">
        <v>30</v>
      </c>
      <c r="E48" s="94">
        <v>29</v>
      </c>
      <c r="F48" s="94">
        <v>40</v>
      </c>
      <c r="G48" s="121">
        <f t="shared" si="0"/>
        <v>-2</v>
      </c>
      <c r="H48" s="93">
        <v>22</v>
      </c>
      <c r="I48" s="95"/>
      <c r="J48" s="84">
        <f t="shared" si="1"/>
        <v>22</v>
      </c>
    </row>
    <row r="49" spans="1:10" ht="15">
      <c r="A49" s="83" t="s">
        <v>35</v>
      </c>
      <c r="B49" s="89">
        <v>216</v>
      </c>
      <c r="C49" s="89">
        <v>202</v>
      </c>
      <c r="D49" s="90">
        <v>220</v>
      </c>
      <c r="E49" s="91">
        <v>211</v>
      </c>
      <c r="F49" s="91">
        <v>237</v>
      </c>
      <c r="G49" s="121">
        <f t="shared" si="0"/>
        <v>-22</v>
      </c>
      <c r="H49" s="89">
        <v>194</v>
      </c>
      <c r="I49" s="89">
        <v>2</v>
      </c>
      <c r="J49" s="84">
        <f t="shared" si="1"/>
        <v>196</v>
      </c>
    </row>
    <row r="50" spans="1:10" ht="15">
      <c r="A50" s="83" t="s">
        <v>36</v>
      </c>
      <c r="B50" s="93">
        <v>98</v>
      </c>
      <c r="C50" s="93">
        <v>101</v>
      </c>
      <c r="D50" s="85">
        <v>106</v>
      </c>
      <c r="E50" s="94">
        <v>77</v>
      </c>
      <c r="F50" s="94">
        <v>81</v>
      </c>
      <c r="G50" s="121">
        <f t="shared" si="0"/>
        <v>-16</v>
      </c>
      <c r="H50" s="93">
        <v>82</v>
      </c>
      <c r="I50" s="95"/>
      <c r="J50" s="84">
        <f t="shared" si="1"/>
        <v>82</v>
      </c>
    </row>
    <row r="51" spans="1:10" ht="15">
      <c r="A51" s="83" t="s">
        <v>37</v>
      </c>
      <c r="B51" s="89">
        <v>72</v>
      </c>
      <c r="C51" s="89">
        <v>69</v>
      </c>
      <c r="D51" s="90">
        <v>65</v>
      </c>
      <c r="E51" s="91">
        <v>75</v>
      </c>
      <c r="F51" s="91">
        <v>75</v>
      </c>
      <c r="G51" s="121">
        <f t="shared" si="0"/>
        <v>3</v>
      </c>
      <c r="H51" s="89">
        <v>75</v>
      </c>
      <c r="I51" s="92"/>
      <c r="J51" s="84">
        <f t="shared" si="1"/>
        <v>75</v>
      </c>
    </row>
    <row r="52" spans="1:10" ht="15">
      <c r="A52" s="83" t="s">
        <v>38</v>
      </c>
      <c r="B52" s="93">
        <v>149</v>
      </c>
      <c r="C52" s="93">
        <v>158</v>
      </c>
      <c r="D52" s="85">
        <v>139</v>
      </c>
      <c r="E52" s="94">
        <v>146</v>
      </c>
      <c r="F52" s="94">
        <v>172</v>
      </c>
      <c r="G52" s="121">
        <f t="shared" si="0"/>
        <v>-8</v>
      </c>
      <c r="H52" s="93">
        <v>141</v>
      </c>
      <c r="I52" s="95"/>
      <c r="J52" s="84">
        <f t="shared" si="1"/>
        <v>141</v>
      </c>
    </row>
    <row r="53" spans="1:10" ht="15">
      <c r="A53" s="83" t="s">
        <v>39</v>
      </c>
      <c r="B53" s="89">
        <v>96</v>
      </c>
      <c r="C53" s="89">
        <v>90</v>
      </c>
      <c r="D53" s="90">
        <v>84</v>
      </c>
      <c r="E53" s="91">
        <v>76</v>
      </c>
      <c r="F53" s="91">
        <v>88</v>
      </c>
      <c r="G53" s="121">
        <f t="shared" si="0"/>
        <v>3</v>
      </c>
      <c r="H53" s="89">
        <v>99</v>
      </c>
      <c r="I53" s="89">
        <v>24</v>
      </c>
      <c r="J53" s="84">
        <f t="shared" si="1"/>
        <v>123</v>
      </c>
    </row>
    <row r="54" spans="1:10" ht="15">
      <c r="A54" s="83" t="s">
        <v>40</v>
      </c>
      <c r="B54" s="93">
        <v>178</v>
      </c>
      <c r="C54" s="93">
        <v>177</v>
      </c>
      <c r="D54" s="85">
        <v>185</v>
      </c>
      <c r="E54" s="94">
        <v>195</v>
      </c>
      <c r="F54" s="94">
        <v>194</v>
      </c>
      <c r="G54" s="121">
        <f t="shared" si="0"/>
        <v>-23</v>
      </c>
      <c r="H54" s="93">
        <v>155</v>
      </c>
      <c r="I54" s="95"/>
      <c r="J54" s="84">
        <f t="shared" si="1"/>
        <v>155</v>
      </c>
    </row>
    <row r="55" spans="1:10" ht="15">
      <c r="A55" s="83" t="s">
        <v>41</v>
      </c>
      <c r="B55" s="89">
        <v>7</v>
      </c>
      <c r="C55" s="89">
        <v>4</v>
      </c>
      <c r="D55" s="90">
        <v>8</v>
      </c>
      <c r="E55" s="91">
        <v>12</v>
      </c>
      <c r="F55" s="91">
        <v>13</v>
      </c>
      <c r="G55" s="121">
        <f t="shared" si="0"/>
        <v>-1</v>
      </c>
      <c r="H55" s="89">
        <v>6</v>
      </c>
      <c r="I55" s="92"/>
      <c r="J55" s="84">
        <f t="shared" si="1"/>
        <v>6</v>
      </c>
    </row>
    <row r="56" spans="1:10" ht="15">
      <c r="A56" s="83" t="s">
        <v>42</v>
      </c>
      <c r="B56" s="93">
        <v>65</v>
      </c>
      <c r="C56" s="93">
        <v>62</v>
      </c>
      <c r="D56" s="85">
        <v>72</v>
      </c>
      <c r="E56" s="94">
        <v>62</v>
      </c>
      <c r="F56" s="94">
        <v>65</v>
      </c>
      <c r="G56" s="121">
        <f t="shared" si="0"/>
        <v>-1</v>
      </c>
      <c r="H56" s="93">
        <v>64</v>
      </c>
      <c r="I56" s="95"/>
      <c r="J56" s="84">
        <f t="shared" si="1"/>
        <v>64</v>
      </c>
    </row>
    <row r="57" spans="1:10" ht="15">
      <c r="A57" s="83" t="s">
        <v>43</v>
      </c>
      <c r="B57" s="89">
        <v>21</v>
      </c>
      <c r="C57" s="89">
        <v>19</v>
      </c>
      <c r="D57" s="90">
        <v>20</v>
      </c>
      <c r="E57" s="91">
        <v>20</v>
      </c>
      <c r="F57" s="91">
        <v>19</v>
      </c>
      <c r="G57" s="121">
        <f t="shared" si="0"/>
        <v>-4</v>
      </c>
      <c r="H57" s="89">
        <v>17</v>
      </c>
      <c r="I57" s="92"/>
      <c r="J57" s="84">
        <f t="shared" si="1"/>
        <v>17</v>
      </c>
    </row>
    <row r="58" spans="1:10" ht="18" customHeight="1">
      <c r="A58" s="83" t="s">
        <v>44</v>
      </c>
      <c r="B58" s="93">
        <v>131</v>
      </c>
      <c r="C58" s="93">
        <v>163</v>
      </c>
      <c r="D58" s="85">
        <v>139</v>
      </c>
      <c r="E58" s="94">
        <v>132</v>
      </c>
      <c r="F58" s="94">
        <v>137</v>
      </c>
      <c r="G58" s="121">
        <f t="shared" si="0"/>
        <v>-10</v>
      </c>
      <c r="H58" s="93">
        <v>121</v>
      </c>
      <c r="I58" s="93">
        <v>9</v>
      </c>
      <c r="J58" s="84">
        <f t="shared" si="1"/>
        <v>130</v>
      </c>
    </row>
    <row r="59" spans="1:10" ht="15">
      <c r="A59" s="83" t="s">
        <v>45</v>
      </c>
      <c r="B59" s="89">
        <v>122</v>
      </c>
      <c r="C59" s="89">
        <v>119</v>
      </c>
      <c r="D59" s="90">
        <v>119</v>
      </c>
      <c r="E59" s="91">
        <v>111</v>
      </c>
      <c r="F59" s="91">
        <v>108</v>
      </c>
      <c r="G59" s="121">
        <f t="shared" si="0"/>
        <v>-13</v>
      </c>
      <c r="H59" s="89">
        <v>109</v>
      </c>
      <c r="I59" s="92"/>
      <c r="J59" s="84">
        <f t="shared" si="1"/>
        <v>109</v>
      </c>
    </row>
    <row r="60" spans="1:10" ht="14.25" customHeight="1">
      <c r="A60" s="37" t="s">
        <v>46</v>
      </c>
      <c r="B60" s="93">
        <v>207</v>
      </c>
      <c r="C60" s="93">
        <v>195</v>
      </c>
      <c r="D60" s="85">
        <v>180</v>
      </c>
      <c r="E60" s="94">
        <v>186</v>
      </c>
      <c r="F60" s="94">
        <v>195</v>
      </c>
      <c r="G60" s="121">
        <f t="shared" si="0"/>
        <v>-14</v>
      </c>
      <c r="H60" s="93">
        <v>193</v>
      </c>
      <c r="I60" s="93"/>
      <c r="J60" s="84">
        <f t="shared" si="1"/>
        <v>193</v>
      </c>
    </row>
    <row r="61" spans="1:10" ht="15">
      <c r="A61" s="83" t="s">
        <v>47</v>
      </c>
      <c r="B61" s="89">
        <v>205</v>
      </c>
      <c r="C61" s="89">
        <v>188</v>
      </c>
      <c r="D61" s="90">
        <v>223</v>
      </c>
      <c r="E61" s="91">
        <v>248</v>
      </c>
      <c r="F61" s="91">
        <v>239</v>
      </c>
      <c r="G61" s="121">
        <f t="shared" si="0"/>
        <v>-36</v>
      </c>
      <c r="H61" s="89">
        <v>169</v>
      </c>
      <c r="I61" s="92"/>
      <c r="J61" s="84">
        <f t="shared" si="1"/>
        <v>169</v>
      </c>
    </row>
    <row r="62" spans="1:10" ht="15">
      <c r="A62" s="83" t="s">
        <v>79</v>
      </c>
      <c r="B62" s="93">
        <v>154</v>
      </c>
      <c r="C62" s="93">
        <v>157</v>
      </c>
      <c r="D62" s="85">
        <v>174</v>
      </c>
      <c r="E62" s="94">
        <v>178</v>
      </c>
      <c r="F62" s="94">
        <v>168</v>
      </c>
      <c r="G62" s="121">
        <f t="shared" si="0"/>
        <v>-4</v>
      </c>
      <c r="H62" s="93">
        <v>150</v>
      </c>
      <c r="I62" s="95"/>
      <c r="J62" s="84">
        <f t="shared" si="1"/>
        <v>150</v>
      </c>
    </row>
    <row r="63" spans="1:10" ht="15">
      <c r="A63" s="83" t="s">
        <v>80</v>
      </c>
      <c r="B63" s="89">
        <v>238</v>
      </c>
      <c r="C63" s="89">
        <v>266</v>
      </c>
      <c r="D63" s="90">
        <v>273</v>
      </c>
      <c r="E63" s="91">
        <v>245</v>
      </c>
      <c r="F63" s="91">
        <v>261</v>
      </c>
      <c r="G63" s="121">
        <f t="shared" si="0"/>
        <v>-36</v>
      </c>
      <c r="H63" s="89">
        <v>202</v>
      </c>
      <c r="I63" s="92"/>
      <c r="J63" s="84">
        <f t="shared" si="1"/>
        <v>202</v>
      </c>
    </row>
    <row r="64" spans="1:10" ht="15">
      <c r="A64" s="83" t="s">
        <v>48</v>
      </c>
      <c r="B64" s="93">
        <v>133</v>
      </c>
      <c r="C64" s="93">
        <v>112</v>
      </c>
      <c r="D64" s="85">
        <v>126</v>
      </c>
      <c r="E64" s="94">
        <v>134</v>
      </c>
      <c r="F64" s="94">
        <v>144</v>
      </c>
      <c r="G64" s="121">
        <f t="shared" si="0"/>
        <v>-22</v>
      </c>
      <c r="H64" s="93">
        <v>111</v>
      </c>
      <c r="I64" s="93"/>
      <c r="J64" s="84">
        <f t="shared" si="1"/>
        <v>111</v>
      </c>
    </row>
    <row r="65" spans="1:10" ht="15">
      <c r="A65" s="83" t="s">
        <v>49</v>
      </c>
      <c r="B65" s="89">
        <v>30</v>
      </c>
      <c r="C65" s="89">
        <v>28</v>
      </c>
      <c r="D65" s="90">
        <v>29</v>
      </c>
      <c r="E65" s="91">
        <v>32</v>
      </c>
      <c r="F65" s="91">
        <v>55</v>
      </c>
      <c r="G65" s="121">
        <f t="shared" si="0"/>
        <v>0</v>
      </c>
      <c r="H65" s="89">
        <v>30</v>
      </c>
      <c r="I65" s="92"/>
      <c r="J65" s="84">
        <f t="shared" si="1"/>
        <v>30</v>
      </c>
    </row>
    <row r="66" spans="1:10" ht="15">
      <c r="A66" s="83" t="s">
        <v>50</v>
      </c>
      <c r="B66" s="93">
        <v>84</v>
      </c>
      <c r="C66" s="93">
        <v>74</v>
      </c>
      <c r="D66" s="85">
        <v>102</v>
      </c>
      <c r="E66" s="94">
        <v>115</v>
      </c>
      <c r="F66" s="94">
        <v>126</v>
      </c>
      <c r="G66" s="121">
        <f t="shared" si="0"/>
        <v>-18</v>
      </c>
      <c r="H66" s="93">
        <v>66</v>
      </c>
      <c r="I66" s="95"/>
      <c r="J66" s="84">
        <f t="shared" si="1"/>
        <v>66</v>
      </c>
    </row>
    <row r="67" spans="1:10" ht="15">
      <c r="A67" s="83" t="s">
        <v>81</v>
      </c>
      <c r="B67" s="93">
        <v>177</v>
      </c>
      <c r="C67" s="93">
        <v>170</v>
      </c>
      <c r="D67" s="85">
        <v>163</v>
      </c>
      <c r="E67" s="94">
        <v>171</v>
      </c>
      <c r="F67" s="94">
        <v>179</v>
      </c>
      <c r="G67" s="121">
        <f t="shared" si="0"/>
        <v>-37</v>
      </c>
      <c r="H67" s="93">
        <v>140</v>
      </c>
      <c r="I67" s="95"/>
      <c r="J67" s="84">
        <f t="shared" si="1"/>
        <v>140</v>
      </c>
    </row>
    <row r="68" spans="1:10" ht="15">
      <c r="A68" s="83" t="s">
        <v>52</v>
      </c>
      <c r="B68" s="89">
        <v>77</v>
      </c>
      <c r="C68" s="89">
        <v>63</v>
      </c>
      <c r="D68" s="90">
        <v>77</v>
      </c>
      <c r="E68" s="91">
        <v>95</v>
      </c>
      <c r="F68" s="91">
        <v>82</v>
      </c>
      <c r="G68" s="121">
        <f t="shared" si="0"/>
        <v>-17</v>
      </c>
      <c r="H68" s="89">
        <v>60</v>
      </c>
      <c r="I68" s="92"/>
      <c r="J68" s="84">
        <f t="shared" si="1"/>
        <v>60</v>
      </c>
    </row>
    <row r="69" spans="1:10" ht="15">
      <c r="A69" s="83" t="s">
        <v>53</v>
      </c>
      <c r="B69" s="93">
        <v>226</v>
      </c>
      <c r="C69" s="93">
        <v>229</v>
      </c>
      <c r="D69" s="85">
        <v>234</v>
      </c>
      <c r="E69" s="94">
        <v>232</v>
      </c>
      <c r="F69" s="94">
        <v>227</v>
      </c>
      <c r="G69" s="121">
        <f t="shared" si="0"/>
        <v>-22</v>
      </c>
      <c r="H69" s="93">
        <v>204</v>
      </c>
      <c r="I69" s="95"/>
      <c r="J69" s="84">
        <f t="shared" si="1"/>
        <v>204</v>
      </c>
    </row>
    <row r="70" spans="1:10" ht="15">
      <c r="A70" s="83" t="s">
        <v>54</v>
      </c>
      <c r="B70" s="89">
        <v>83</v>
      </c>
      <c r="C70" s="89">
        <v>96</v>
      </c>
      <c r="D70" s="90">
        <v>104</v>
      </c>
      <c r="E70" s="91">
        <v>108</v>
      </c>
      <c r="F70" s="91">
        <v>113</v>
      </c>
      <c r="G70" s="121">
        <f t="shared" si="0"/>
        <v>-7</v>
      </c>
      <c r="H70" s="89">
        <v>76</v>
      </c>
      <c r="I70" s="89"/>
      <c r="J70" s="84">
        <f t="shared" si="1"/>
        <v>76</v>
      </c>
    </row>
    <row r="71" spans="1:10" ht="15">
      <c r="A71" s="83" t="s">
        <v>55</v>
      </c>
      <c r="B71" s="93">
        <v>133</v>
      </c>
      <c r="C71" s="93">
        <v>150</v>
      </c>
      <c r="D71" s="85">
        <v>154</v>
      </c>
      <c r="E71" s="94">
        <v>164</v>
      </c>
      <c r="F71" s="94">
        <v>123</v>
      </c>
      <c r="G71" s="121">
        <f t="shared" si="0"/>
        <v>15</v>
      </c>
      <c r="H71" s="93">
        <v>148</v>
      </c>
      <c r="I71" s="95"/>
      <c r="J71" s="84">
        <f t="shared" si="1"/>
        <v>148</v>
      </c>
    </row>
    <row r="72" spans="1:10" ht="15">
      <c r="A72" s="83" t="s">
        <v>56</v>
      </c>
      <c r="B72" s="89">
        <v>104</v>
      </c>
      <c r="C72" s="89">
        <v>118</v>
      </c>
      <c r="D72" s="90">
        <v>105</v>
      </c>
      <c r="E72" s="91">
        <v>100</v>
      </c>
      <c r="F72" s="91">
        <v>85</v>
      </c>
      <c r="G72" s="121">
        <f aca="true" t="shared" si="2" ref="G72:G77">H72-B72</f>
        <v>-9</v>
      </c>
      <c r="H72" s="89">
        <v>95</v>
      </c>
      <c r="I72" s="92"/>
      <c r="J72" s="84">
        <f>H72+I72</f>
        <v>95</v>
      </c>
    </row>
    <row r="73" spans="1:13" ht="15">
      <c r="A73" s="83" t="s">
        <v>82</v>
      </c>
      <c r="B73" s="93">
        <v>31</v>
      </c>
      <c r="C73" s="93">
        <v>33</v>
      </c>
      <c r="D73" s="85">
        <v>32</v>
      </c>
      <c r="E73" s="94">
        <v>32</v>
      </c>
      <c r="F73" s="94">
        <v>36</v>
      </c>
      <c r="G73" s="121">
        <f t="shared" si="2"/>
        <v>0</v>
      </c>
      <c r="H73" s="93">
        <v>31</v>
      </c>
      <c r="I73" s="93">
        <v>18</v>
      </c>
      <c r="J73" s="84">
        <f>H73+I73</f>
        <v>49</v>
      </c>
      <c r="M73" s="96"/>
    </row>
    <row r="74" spans="1:13" ht="14.25" customHeight="1">
      <c r="A74" s="83" t="s">
        <v>68</v>
      </c>
      <c r="B74" s="89">
        <v>142</v>
      </c>
      <c r="C74" s="89">
        <v>140</v>
      </c>
      <c r="D74" s="90">
        <v>142</v>
      </c>
      <c r="E74" s="91"/>
      <c r="F74" s="91"/>
      <c r="G74" s="121">
        <f t="shared" si="2"/>
        <v>-17</v>
      </c>
      <c r="H74" s="89">
        <v>125</v>
      </c>
      <c r="I74" s="92"/>
      <c r="J74" s="84">
        <f>H74+I74</f>
        <v>125</v>
      </c>
      <c r="M74" s="96"/>
    </row>
    <row r="75" spans="1:10" ht="15.75" thickBot="1">
      <c r="A75" s="97" t="s">
        <v>58</v>
      </c>
      <c r="B75" s="84">
        <f>SUM(B7:B74)</f>
        <v>8646</v>
      </c>
      <c r="C75" s="84">
        <f>SUM(C7:C74)</f>
        <v>8640</v>
      </c>
      <c r="D75" s="98">
        <f>SUM(D7:D74)</f>
        <v>8529</v>
      </c>
      <c r="E75" s="98">
        <v>8987</v>
      </c>
      <c r="F75" s="99">
        <v>9262</v>
      </c>
      <c r="G75" s="122">
        <f t="shared" si="2"/>
        <v>-906</v>
      </c>
      <c r="H75" s="84">
        <f>SUM(H7:H74)</f>
        <v>7740</v>
      </c>
      <c r="I75" s="100"/>
      <c r="J75" s="84">
        <f>SUM(J7:J74)</f>
        <v>7804</v>
      </c>
    </row>
    <row r="76" spans="1:11" s="75" customFormat="1" ht="15">
      <c r="A76" s="101" t="s">
        <v>62</v>
      </c>
      <c r="B76" s="102">
        <v>2768</v>
      </c>
      <c r="C76" s="102">
        <v>2998</v>
      </c>
      <c r="D76" s="103">
        <v>2640</v>
      </c>
      <c r="E76" s="103">
        <v>2853</v>
      </c>
      <c r="F76" s="103"/>
      <c r="G76" s="121">
        <f t="shared" si="2"/>
        <v>-2544</v>
      </c>
      <c r="H76" s="102">
        <v>224</v>
      </c>
      <c r="I76" s="104"/>
      <c r="J76" s="102">
        <f>H76</f>
        <v>224</v>
      </c>
      <c r="K76" s="74"/>
    </row>
    <row r="77" spans="1:11" s="75" customFormat="1" ht="15">
      <c r="A77" s="101" t="s">
        <v>86</v>
      </c>
      <c r="B77" s="105">
        <v>481</v>
      </c>
      <c r="C77" s="105">
        <v>505</v>
      </c>
      <c r="D77" s="103">
        <v>554</v>
      </c>
      <c r="E77" s="103"/>
      <c r="F77" s="103"/>
      <c r="G77" s="121">
        <f t="shared" si="2"/>
        <v>-419</v>
      </c>
      <c r="H77" s="105">
        <v>62</v>
      </c>
      <c r="I77" s="104">
        <f>SUM(I9:I76)</f>
        <v>64</v>
      </c>
      <c r="J77" s="105"/>
      <c r="K77" s="76"/>
    </row>
    <row r="78" spans="1:11" s="75" customFormat="1" ht="15">
      <c r="A78" s="106"/>
      <c r="B78" s="107"/>
      <c r="C78" s="107"/>
      <c r="D78" s="108"/>
      <c r="E78" s="108"/>
      <c r="F78" s="108"/>
      <c r="G78" s="109"/>
      <c r="H78" s="107"/>
      <c r="I78" s="110"/>
      <c r="J78" s="107"/>
      <c r="K78" s="76"/>
    </row>
    <row r="79" spans="1:11" ht="15.75" thickBot="1">
      <c r="A79" s="111" t="s">
        <v>87</v>
      </c>
      <c r="B79" s="112">
        <f>B75+B76+B77</f>
        <v>11895</v>
      </c>
      <c r="C79" s="112">
        <f>C75+C76+C77</f>
        <v>12143</v>
      </c>
      <c r="D79" s="113">
        <f>D75+D76+D77</f>
        <v>11723</v>
      </c>
      <c r="E79" s="111"/>
      <c r="F79" s="111"/>
      <c r="G79" s="111"/>
      <c r="H79" s="112">
        <f>H75+H76+H77</f>
        <v>8026</v>
      </c>
      <c r="I79" s="114"/>
      <c r="J79" s="112">
        <f>J75+J76+J77</f>
        <v>8028</v>
      </c>
      <c r="K79" s="77"/>
    </row>
    <row r="80" ht="15.75" thickBot="1">
      <c r="J80" s="123">
        <f>B79-J79</f>
        <v>3867</v>
      </c>
    </row>
    <row r="81" ht="15">
      <c r="F81" s="115"/>
    </row>
  </sheetData>
  <sheetProtection/>
  <mergeCells count="11">
    <mergeCell ref="F5:F6"/>
    <mergeCell ref="G5:G6"/>
    <mergeCell ref="I5:I6"/>
    <mergeCell ref="B5:B6"/>
    <mergeCell ref="J5:J6"/>
    <mergeCell ref="H5:H6"/>
    <mergeCell ref="D1:H1"/>
    <mergeCell ref="B3:H3"/>
    <mergeCell ref="C5:C6"/>
    <mergeCell ref="D5:D6"/>
    <mergeCell ref="E5:E6"/>
  </mergeCells>
  <printOptions horizontalCentered="1" verticalCentered="1"/>
  <pageMargins left="0.03937007874015748" right="0.03937007874015748" top="0.7480314960629921" bottom="0.7480314960629921" header="0.31496062992125984" footer="0.31496062992125984"/>
  <pageSetup fitToHeight="0" fitToWidth="1" horizontalDpi="600" verticalDpi="600" orientation="portrait" paperSize="9" scale="93" r:id="rId2"/>
  <headerFooter>
    <oddFooter>&amp;L&amp;D&amp;CPage &amp;P de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1:M81"/>
  <sheetViews>
    <sheetView zoomScaleSheetLayoutView="7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K2" sqref="K2"/>
    </sheetView>
  </sheetViews>
  <sheetFormatPr defaultColWidth="11.421875" defaultRowHeight="15"/>
  <cols>
    <col min="1" max="1" width="36.00390625" style="6" customWidth="1"/>
    <col min="2" max="2" width="8.28125" style="11" customWidth="1"/>
    <col min="3" max="3" width="8.28125" style="75" customWidth="1"/>
    <col min="4" max="5" width="8.28125" style="6" customWidth="1"/>
    <col min="6" max="6" width="7.421875" style="80" customWidth="1"/>
    <col min="7" max="7" width="7.421875" style="10" customWidth="1"/>
    <col min="8" max="9" width="8.421875" style="11" customWidth="1"/>
    <col min="10" max="10" width="9.140625" style="6" customWidth="1"/>
    <col min="11" max="16384" width="11.421875" style="6" customWidth="1"/>
  </cols>
  <sheetData>
    <row r="1" spans="1:10" ht="22.5" customHeight="1">
      <c r="A1" s="78" t="s">
        <v>97</v>
      </c>
      <c r="B1" s="78"/>
      <c r="C1" s="79"/>
      <c r="D1" s="236"/>
      <c r="E1" s="236"/>
      <c r="F1" s="236"/>
      <c r="G1" s="236"/>
      <c r="H1" s="236"/>
      <c r="I1" s="72"/>
      <c r="J1" s="72"/>
    </row>
    <row r="3" spans="2:13" ht="24.75" customHeight="1">
      <c r="B3" s="248" t="s">
        <v>106</v>
      </c>
      <c r="C3" s="248"/>
      <c r="D3" s="248"/>
      <c r="E3" s="248"/>
      <c r="F3" s="248"/>
      <c r="G3" s="248"/>
      <c r="H3" s="248"/>
      <c r="I3" s="73"/>
      <c r="J3" s="73"/>
      <c r="K3" s="73"/>
      <c r="L3" s="73"/>
      <c r="M3" s="73"/>
    </row>
    <row r="4" ht="3" customHeight="1"/>
    <row r="5" spans="1:9" ht="15" customHeight="1">
      <c r="A5" s="81" t="s">
        <v>0</v>
      </c>
      <c r="B5" s="251" t="s">
        <v>99</v>
      </c>
      <c r="C5" s="251" t="s">
        <v>67</v>
      </c>
      <c r="D5" s="251" t="s">
        <v>64</v>
      </c>
      <c r="E5" s="251" t="s">
        <v>59</v>
      </c>
      <c r="F5" s="242" t="s">
        <v>60</v>
      </c>
      <c r="G5" s="244" t="s">
        <v>61</v>
      </c>
      <c r="H5" s="243" t="s">
        <v>105</v>
      </c>
      <c r="I5" s="249" t="s">
        <v>100</v>
      </c>
    </row>
    <row r="6" spans="1:9" ht="26.25" customHeight="1">
      <c r="A6" s="82" t="s">
        <v>1</v>
      </c>
      <c r="B6" s="251"/>
      <c r="C6" s="251"/>
      <c r="D6" s="251"/>
      <c r="E6" s="251"/>
      <c r="F6" s="242"/>
      <c r="G6" s="244"/>
      <c r="H6" s="243"/>
      <c r="I6" s="249"/>
    </row>
    <row r="7" spans="1:9" ht="15">
      <c r="A7" s="83" t="s">
        <v>2</v>
      </c>
      <c r="B7" s="84">
        <v>19</v>
      </c>
      <c r="C7" s="85">
        <v>19</v>
      </c>
      <c r="D7" s="86">
        <v>14</v>
      </c>
      <c r="E7" s="86">
        <v>15</v>
      </c>
      <c r="F7" s="120">
        <f>H7-B7</f>
        <v>0</v>
      </c>
      <c r="G7" s="88"/>
      <c r="H7" s="84">
        <v>19</v>
      </c>
      <c r="I7" s="84">
        <f>H7+G7</f>
        <v>19</v>
      </c>
    </row>
    <row r="8" spans="1:9" ht="15">
      <c r="A8" s="83" t="s">
        <v>3</v>
      </c>
      <c r="B8" s="89">
        <v>221</v>
      </c>
      <c r="C8" s="90">
        <v>212</v>
      </c>
      <c r="D8" s="91">
        <v>206</v>
      </c>
      <c r="E8" s="91">
        <v>198</v>
      </c>
      <c r="F8" s="120">
        <f>H8-B8</f>
        <v>-10</v>
      </c>
      <c r="G8" s="92"/>
      <c r="H8" s="89">
        <v>211</v>
      </c>
      <c r="I8" s="89">
        <f aca="true" t="shared" si="0" ref="I8:I71">H8+G8</f>
        <v>211</v>
      </c>
    </row>
    <row r="9" spans="1:9" ht="15">
      <c r="A9" s="83" t="s">
        <v>4</v>
      </c>
      <c r="B9" s="84">
        <v>60</v>
      </c>
      <c r="C9" s="85">
        <v>60</v>
      </c>
      <c r="D9" s="86">
        <v>57</v>
      </c>
      <c r="E9" s="86">
        <v>64</v>
      </c>
      <c r="F9" s="120">
        <f aca="true" t="shared" si="1" ref="F9:F72">H9-B9</f>
        <v>-6</v>
      </c>
      <c r="G9" s="88"/>
      <c r="H9" s="84">
        <v>54</v>
      </c>
      <c r="I9" s="84">
        <f t="shared" si="0"/>
        <v>54</v>
      </c>
    </row>
    <row r="10" spans="1:9" ht="15">
      <c r="A10" s="83" t="s">
        <v>5</v>
      </c>
      <c r="B10" s="89">
        <v>30</v>
      </c>
      <c r="C10" s="90">
        <v>37</v>
      </c>
      <c r="D10" s="91">
        <v>33</v>
      </c>
      <c r="E10" s="91">
        <v>29</v>
      </c>
      <c r="F10" s="120">
        <f t="shared" si="1"/>
        <v>6</v>
      </c>
      <c r="G10" s="92"/>
      <c r="H10" s="89">
        <v>36</v>
      </c>
      <c r="I10" s="89">
        <f t="shared" si="0"/>
        <v>36</v>
      </c>
    </row>
    <row r="11" spans="1:9" ht="15">
      <c r="A11" s="83" t="s">
        <v>6</v>
      </c>
      <c r="B11" s="84">
        <v>195</v>
      </c>
      <c r="C11" s="85">
        <v>194</v>
      </c>
      <c r="D11" s="86">
        <v>199</v>
      </c>
      <c r="E11" s="86">
        <v>195</v>
      </c>
      <c r="F11" s="120">
        <f t="shared" si="1"/>
        <v>5</v>
      </c>
      <c r="G11" s="84">
        <v>12</v>
      </c>
      <c r="H11" s="84">
        <v>200</v>
      </c>
      <c r="I11" s="84">
        <f t="shared" si="0"/>
        <v>212</v>
      </c>
    </row>
    <row r="12" spans="1:10" ht="18.75">
      <c r="A12" s="83" t="s">
        <v>7</v>
      </c>
      <c r="B12" s="89">
        <v>157</v>
      </c>
      <c r="C12" s="90">
        <v>128</v>
      </c>
      <c r="D12" s="91">
        <v>135</v>
      </c>
      <c r="E12" s="91">
        <v>131</v>
      </c>
      <c r="F12" s="120">
        <f t="shared" si="1"/>
        <v>9</v>
      </c>
      <c r="G12" s="92">
        <v>9</v>
      </c>
      <c r="H12" s="89">
        <v>166</v>
      </c>
      <c r="I12" s="89">
        <f t="shared" si="0"/>
        <v>175</v>
      </c>
      <c r="J12" s="65"/>
    </row>
    <row r="13" spans="1:10" ht="15">
      <c r="A13" s="83" t="s">
        <v>77</v>
      </c>
      <c r="B13" s="84">
        <v>19</v>
      </c>
      <c r="C13" s="85">
        <v>25</v>
      </c>
      <c r="D13" s="86">
        <v>32</v>
      </c>
      <c r="E13" s="86">
        <v>43</v>
      </c>
      <c r="F13" s="120">
        <f t="shared" si="1"/>
        <v>-19</v>
      </c>
      <c r="G13" s="88"/>
      <c r="H13" s="84">
        <v>0</v>
      </c>
      <c r="I13" s="84">
        <f t="shared" si="0"/>
        <v>0</v>
      </c>
      <c r="J13" s="6" t="s">
        <v>103</v>
      </c>
    </row>
    <row r="14" spans="1:9" ht="15">
      <c r="A14" s="83" t="s">
        <v>8</v>
      </c>
      <c r="B14" s="89">
        <v>104</v>
      </c>
      <c r="C14" s="90">
        <v>114</v>
      </c>
      <c r="D14" s="91">
        <v>107</v>
      </c>
      <c r="E14" s="91">
        <v>111</v>
      </c>
      <c r="F14" s="120">
        <f t="shared" si="1"/>
        <v>9</v>
      </c>
      <c r="G14" s="92">
        <v>13</v>
      </c>
      <c r="H14" s="89">
        <v>113</v>
      </c>
      <c r="I14" s="89">
        <f t="shared" si="0"/>
        <v>126</v>
      </c>
    </row>
    <row r="15" spans="1:9" ht="15">
      <c r="A15" s="83" t="s">
        <v>78</v>
      </c>
      <c r="B15" s="84">
        <v>90</v>
      </c>
      <c r="C15" s="85">
        <v>105</v>
      </c>
      <c r="D15" s="86">
        <v>116</v>
      </c>
      <c r="E15" s="86">
        <v>124</v>
      </c>
      <c r="F15" s="120">
        <f t="shared" si="1"/>
        <v>-4</v>
      </c>
      <c r="G15" s="84">
        <v>50</v>
      </c>
      <c r="H15" s="84">
        <v>86</v>
      </c>
      <c r="I15" s="84">
        <f t="shared" si="0"/>
        <v>136</v>
      </c>
    </row>
    <row r="16" spans="1:9" ht="15">
      <c r="A16" s="83" t="s">
        <v>9</v>
      </c>
      <c r="B16" s="89">
        <v>71</v>
      </c>
      <c r="C16" s="90">
        <v>67</v>
      </c>
      <c r="D16" s="91">
        <v>109</v>
      </c>
      <c r="E16" s="91">
        <v>112</v>
      </c>
      <c r="F16" s="120">
        <f t="shared" si="1"/>
        <v>13</v>
      </c>
      <c r="G16" s="92"/>
      <c r="H16" s="89">
        <v>84</v>
      </c>
      <c r="I16" s="89">
        <f t="shared" si="0"/>
        <v>84</v>
      </c>
    </row>
    <row r="17" spans="1:9" ht="15">
      <c r="A17" s="83" t="s">
        <v>76</v>
      </c>
      <c r="B17" s="84">
        <v>68</v>
      </c>
      <c r="C17" s="85">
        <v>76</v>
      </c>
      <c r="D17" s="86">
        <v>93</v>
      </c>
      <c r="E17" s="86">
        <v>97</v>
      </c>
      <c r="F17" s="120">
        <f t="shared" si="1"/>
        <v>4</v>
      </c>
      <c r="G17" s="88"/>
      <c r="H17" s="84">
        <v>72</v>
      </c>
      <c r="I17" s="84">
        <f t="shared" si="0"/>
        <v>72</v>
      </c>
    </row>
    <row r="18" spans="1:10" ht="15">
      <c r="A18" s="83" t="s">
        <v>101</v>
      </c>
      <c r="B18" s="84">
        <v>307</v>
      </c>
      <c r="C18" s="85"/>
      <c r="D18" s="86"/>
      <c r="E18" s="86"/>
      <c r="F18" s="120">
        <f t="shared" si="1"/>
        <v>-26</v>
      </c>
      <c r="G18" s="88"/>
      <c r="H18" s="84">
        <v>281</v>
      </c>
      <c r="I18" s="84">
        <f t="shared" si="0"/>
        <v>281</v>
      </c>
      <c r="J18" s="117" t="s">
        <v>102</v>
      </c>
    </row>
    <row r="19" spans="1:9" ht="15">
      <c r="A19" s="83" t="s">
        <v>10</v>
      </c>
      <c r="B19" s="89">
        <v>139</v>
      </c>
      <c r="C19" s="90">
        <v>135</v>
      </c>
      <c r="D19" s="91">
        <v>159</v>
      </c>
      <c r="E19" s="91">
        <v>157</v>
      </c>
      <c r="F19" s="120">
        <f t="shared" si="1"/>
        <v>-11</v>
      </c>
      <c r="G19" s="92"/>
      <c r="H19" s="89">
        <v>128</v>
      </c>
      <c r="I19" s="89">
        <f t="shared" si="0"/>
        <v>128</v>
      </c>
    </row>
    <row r="20" spans="1:9" ht="15">
      <c r="A20" s="83" t="s">
        <v>11</v>
      </c>
      <c r="B20" s="84">
        <v>80</v>
      </c>
      <c r="C20" s="85">
        <v>79</v>
      </c>
      <c r="D20" s="86">
        <v>84</v>
      </c>
      <c r="E20" s="86">
        <v>82</v>
      </c>
      <c r="F20" s="120">
        <f t="shared" si="1"/>
        <v>17</v>
      </c>
      <c r="G20" s="88"/>
      <c r="H20" s="84">
        <v>97</v>
      </c>
      <c r="I20" s="84">
        <f t="shared" si="0"/>
        <v>97</v>
      </c>
    </row>
    <row r="21" spans="1:9" ht="15">
      <c r="A21" s="83" t="s">
        <v>12</v>
      </c>
      <c r="B21" s="89">
        <v>109</v>
      </c>
      <c r="C21" s="90">
        <v>150</v>
      </c>
      <c r="D21" s="91">
        <v>158</v>
      </c>
      <c r="E21" s="91">
        <v>162</v>
      </c>
      <c r="F21" s="120">
        <f t="shared" si="1"/>
        <v>14</v>
      </c>
      <c r="G21" s="89">
        <v>9</v>
      </c>
      <c r="H21" s="89">
        <v>123</v>
      </c>
      <c r="I21" s="89">
        <f t="shared" si="0"/>
        <v>132</v>
      </c>
    </row>
    <row r="22" spans="1:9" ht="15">
      <c r="A22" s="83" t="s">
        <v>13</v>
      </c>
      <c r="B22" s="84">
        <v>155</v>
      </c>
      <c r="C22" s="85">
        <v>159</v>
      </c>
      <c r="D22" s="86">
        <v>157</v>
      </c>
      <c r="E22" s="86">
        <v>170</v>
      </c>
      <c r="F22" s="120">
        <f t="shared" si="1"/>
        <v>0</v>
      </c>
      <c r="G22" s="84">
        <v>25</v>
      </c>
      <c r="H22" s="84">
        <v>155</v>
      </c>
      <c r="I22" s="84">
        <f t="shared" si="0"/>
        <v>180</v>
      </c>
    </row>
    <row r="23" spans="1:9" ht="15">
      <c r="A23" s="83" t="s">
        <v>14</v>
      </c>
      <c r="B23" s="89">
        <v>109</v>
      </c>
      <c r="C23" s="90">
        <v>96</v>
      </c>
      <c r="D23" s="91">
        <v>113</v>
      </c>
      <c r="E23" s="91">
        <v>103</v>
      </c>
      <c r="F23" s="120">
        <f t="shared" si="1"/>
        <v>3</v>
      </c>
      <c r="G23" s="92"/>
      <c r="H23" s="89">
        <v>112</v>
      </c>
      <c r="I23" s="89">
        <f t="shared" si="0"/>
        <v>112</v>
      </c>
    </row>
    <row r="24" spans="1:9" ht="15">
      <c r="A24" s="83" t="s">
        <v>15</v>
      </c>
      <c r="B24" s="84">
        <v>289</v>
      </c>
      <c r="C24" s="85">
        <v>290</v>
      </c>
      <c r="D24" s="86">
        <v>265</v>
      </c>
      <c r="E24" s="86">
        <v>295</v>
      </c>
      <c r="F24" s="120">
        <f t="shared" si="1"/>
        <v>5</v>
      </c>
      <c r="G24" s="84">
        <v>94</v>
      </c>
      <c r="H24" s="84">
        <v>294</v>
      </c>
      <c r="I24" s="84">
        <f t="shared" si="0"/>
        <v>388</v>
      </c>
    </row>
    <row r="25" spans="1:9" ht="15">
      <c r="A25" s="83" t="s">
        <v>16</v>
      </c>
      <c r="B25" s="89">
        <v>162</v>
      </c>
      <c r="C25" s="90">
        <v>163</v>
      </c>
      <c r="D25" s="91">
        <v>165</v>
      </c>
      <c r="E25" s="91">
        <v>180</v>
      </c>
      <c r="F25" s="120">
        <f t="shared" si="1"/>
        <v>-6</v>
      </c>
      <c r="G25" s="92"/>
      <c r="H25" s="89">
        <v>156</v>
      </c>
      <c r="I25" s="89">
        <f t="shared" si="0"/>
        <v>156</v>
      </c>
    </row>
    <row r="26" spans="1:9" ht="15">
      <c r="A26" s="83" t="s">
        <v>17</v>
      </c>
      <c r="B26" s="84">
        <v>59</v>
      </c>
      <c r="C26" s="85">
        <v>67</v>
      </c>
      <c r="D26" s="86">
        <v>66</v>
      </c>
      <c r="E26" s="86">
        <v>72</v>
      </c>
      <c r="F26" s="120">
        <f t="shared" si="1"/>
        <v>13</v>
      </c>
      <c r="G26" s="84">
        <v>20</v>
      </c>
      <c r="H26" s="84">
        <v>72</v>
      </c>
      <c r="I26" s="84">
        <f t="shared" si="0"/>
        <v>92</v>
      </c>
    </row>
    <row r="27" spans="1:9" ht="15">
      <c r="A27" s="83" t="s">
        <v>18</v>
      </c>
      <c r="B27" s="89">
        <v>107</v>
      </c>
      <c r="C27" s="90">
        <v>125</v>
      </c>
      <c r="D27" s="91">
        <v>127</v>
      </c>
      <c r="E27" s="91">
        <v>118</v>
      </c>
      <c r="F27" s="120">
        <f t="shared" si="1"/>
        <v>-11</v>
      </c>
      <c r="G27" s="92"/>
      <c r="H27" s="89">
        <v>96</v>
      </c>
      <c r="I27" s="89">
        <f t="shared" si="0"/>
        <v>96</v>
      </c>
    </row>
    <row r="28" spans="1:10" ht="15">
      <c r="A28" s="83" t="s">
        <v>19</v>
      </c>
      <c r="B28" s="84">
        <v>185</v>
      </c>
      <c r="C28" s="85">
        <v>167</v>
      </c>
      <c r="D28" s="86">
        <v>158</v>
      </c>
      <c r="E28" s="86">
        <v>168</v>
      </c>
      <c r="F28" s="120">
        <f t="shared" si="1"/>
        <v>2</v>
      </c>
      <c r="G28" s="84">
        <v>27</v>
      </c>
      <c r="H28" s="84">
        <v>187</v>
      </c>
      <c r="I28" s="84">
        <f t="shared" si="0"/>
        <v>214</v>
      </c>
      <c r="J28" s="117" t="s">
        <v>102</v>
      </c>
    </row>
    <row r="29" spans="1:9" ht="15">
      <c r="A29" s="83" t="s">
        <v>74</v>
      </c>
      <c r="B29" s="89">
        <v>94</v>
      </c>
      <c r="C29" s="90">
        <v>77</v>
      </c>
      <c r="D29" s="91">
        <v>73</v>
      </c>
      <c r="E29" s="91">
        <v>71</v>
      </c>
      <c r="F29" s="120">
        <f t="shared" si="1"/>
        <v>-5</v>
      </c>
      <c r="G29" s="89">
        <v>15</v>
      </c>
      <c r="H29" s="89">
        <v>89</v>
      </c>
      <c r="I29" s="89">
        <f t="shared" si="0"/>
        <v>104</v>
      </c>
    </row>
    <row r="30" spans="1:9" ht="15">
      <c r="A30" s="83" t="s">
        <v>20</v>
      </c>
      <c r="B30" s="89">
        <v>207</v>
      </c>
      <c r="C30" s="90">
        <v>225</v>
      </c>
      <c r="D30" s="91">
        <v>214</v>
      </c>
      <c r="E30" s="91">
        <v>247</v>
      </c>
      <c r="F30" s="120">
        <f t="shared" si="1"/>
        <v>-22</v>
      </c>
      <c r="G30" s="89">
        <v>3</v>
      </c>
      <c r="H30" s="89">
        <v>185</v>
      </c>
      <c r="I30" s="89">
        <f t="shared" si="0"/>
        <v>188</v>
      </c>
    </row>
    <row r="31" spans="1:9" ht="15">
      <c r="A31" s="83" t="s">
        <v>21</v>
      </c>
      <c r="B31" s="93">
        <v>134</v>
      </c>
      <c r="C31" s="85">
        <v>113</v>
      </c>
      <c r="D31" s="94">
        <v>117</v>
      </c>
      <c r="E31" s="94">
        <v>99</v>
      </c>
      <c r="F31" s="120">
        <f t="shared" si="1"/>
        <v>23</v>
      </c>
      <c r="G31" s="95">
        <v>1</v>
      </c>
      <c r="H31" s="93">
        <v>157</v>
      </c>
      <c r="I31" s="93">
        <f t="shared" si="0"/>
        <v>158</v>
      </c>
    </row>
    <row r="32" spans="1:9" ht="15">
      <c r="A32" s="83" t="s">
        <v>22</v>
      </c>
      <c r="B32" s="89">
        <v>215</v>
      </c>
      <c r="C32" s="90">
        <v>237</v>
      </c>
      <c r="D32" s="91">
        <v>247</v>
      </c>
      <c r="E32" s="91">
        <v>251</v>
      </c>
      <c r="F32" s="120">
        <f t="shared" si="1"/>
        <v>-12</v>
      </c>
      <c r="G32" s="92">
        <v>8</v>
      </c>
      <c r="H32" s="89">
        <v>203</v>
      </c>
      <c r="I32" s="89">
        <f t="shared" si="0"/>
        <v>211</v>
      </c>
    </row>
    <row r="33" spans="1:9" ht="20.25" customHeight="1">
      <c r="A33" s="37" t="s">
        <v>92</v>
      </c>
      <c r="B33" s="93">
        <v>213</v>
      </c>
      <c r="C33" s="85">
        <v>216</v>
      </c>
      <c r="D33" s="94">
        <v>234</v>
      </c>
      <c r="E33" s="94">
        <v>252</v>
      </c>
      <c r="F33" s="120">
        <f t="shared" si="1"/>
        <v>7</v>
      </c>
      <c r="G33" s="93">
        <v>8</v>
      </c>
      <c r="H33" s="93">
        <v>220</v>
      </c>
      <c r="I33" s="93">
        <f t="shared" si="0"/>
        <v>228</v>
      </c>
    </row>
    <row r="34" spans="1:9" ht="15">
      <c r="A34" s="83" t="s">
        <v>24</v>
      </c>
      <c r="B34" s="89">
        <v>212</v>
      </c>
      <c r="C34" s="90">
        <v>250</v>
      </c>
      <c r="D34" s="91">
        <v>264</v>
      </c>
      <c r="E34" s="91">
        <v>267</v>
      </c>
      <c r="F34" s="120">
        <f t="shared" si="1"/>
        <v>33</v>
      </c>
      <c r="G34" s="92"/>
      <c r="H34" s="89">
        <v>245</v>
      </c>
      <c r="I34" s="89">
        <f t="shared" si="0"/>
        <v>245</v>
      </c>
    </row>
    <row r="35" spans="1:9" ht="15">
      <c r="A35" s="83" t="s">
        <v>69</v>
      </c>
      <c r="B35" s="93">
        <v>110</v>
      </c>
      <c r="C35" s="85">
        <v>106</v>
      </c>
      <c r="D35" s="94">
        <v>95</v>
      </c>
      <c r="E35" s="94">
        <v>112</v>
      </c>
      <c r="F35" s="120">
        <f t="shared" si="1"/>
        <v>-17</v>
      </c>
      <c r="G35" s="95"/>
      <c r="H35" s="93">
        <v>93</v>
      </c>
      <c r="I35" s="93">
        <f t="shared" si="0"/>
        <v>93</v>
      </c>
    </row>
    <row r="36" spans="1:9" ht="15">
      <c r="A36" s="83" t="s">
        <v>25</v>
      </c>
      <c r="B36" s="89">
        <v>125</v>
      </c>
      <c r="C36" s="90">
        <v>139</v>
      </c>
      <c r="D36" s="91">
        <v>137</v>
      </c>
      <c r="E36" s="91">
        <v>170</v>
      </c>
      <c r="F36" s="120">
        <f t="shared" si="1"/>
        <v>15</v>
      </c>
      <c r="G36" s="92"/>
      <c r="H36" s="89">
        <v>140</v>
      </c>
      <c r="I36" s="89">
        <f t="shared" si="0"/>
        <v>140</v>
      </c>
    </row>
    <row r="37" spans="1:9" ht="15">
      <c r="A37" s="83" t="s">
        <v>26</v>
      </c>
      <c r="B37" s="93">
        <v>10</v>
      </c>
      <c r="C37" s="85">
        <v>5</v>
      </c>
      <c r="D37" s="94">
        <v>21</v>
      </c>
      <c r="E37" s="94">
        <v>27</v>
      </c>
      <c r="F37" s="120">
        <f t="shared" si="1"/>
        <v>-1</v>
      </c>
      <c r="G37" s="95"/>
      <c r="H37" s="93">
        <v>9</v>
      </c>
      <c r="I37" s="93">
        <f t="shared" si="0"/>
        <v>9</v>
      </c>
    </row>
    <row r="38" spans="1:9" ht="15">
      <c r="A38" s="83" t="s">
        <v>27</v>
      </c>
      <c r="B38" s="89">
        <v>99</v>
      </c>
      <c r="C38" s="90">
        <v>89</v>
      </c>
      <c r="D38" s="91">
        <v>80</v>
      </c>
      <c r="E38" s="91">
        <v>97</v>
      </c>
      <c r="F38" s="120">
        <f t="shared" si="1"/>
        <v>17</v>
      </c>
      <c r="G38" s="92"/>
      <c r="H38" s="89">
        <v>116</v>
      </c>
      <c r="I38" s="89">
        <f t="shared" si="0"/>
        <v>116</v>
      </c>
    </row>
    <row r="39" spans="1:9" ht="15">
      <c r="A39" s="83" t="s">
        <v>28</v>
      </c>
      <c r="B39" s="93">
        <v>152</v>
      </c>
      <c r="C39" s="85">
        <v>144</v>
      </c>
      <c r="D39" s="94">
        <v>124</v>
      </c>
      <c r="E39" s="94">
        <v>130</v>
      </c>
      <c r="F39" s="120">
        <f t="shared" si="1"/>
        <v>-8</v>
      </c>
      <c r="G39" s="95"/>
      <c r="H39" s="93">
        <v>144</v>
      </c>
      <c r="I39" s="93">
        <f t="shared" si="0"/>
        <v>144</v>
      </c>
    </row>
    <row r="40" spans="1:9" ht="15">
      <c r="A40" s="83" t="s">
        <v>29</v>
      </c>
      <c r="B40" s="89">
        <v>100</v>
      </c>
      <c r="C40" s="90">
        <v>110</v>
      </c>
      <c r="D40" s="91">
        <v>120</v>
      </c>
      <c r="E40" s="91">
        <v>132</v>
      </c>
      <c r="F40" s="120">
        <f t="shared" si="1"/>
        <v>-8</v>
      </c>
      <c r="G40" s="89">
        <v>9</v>
      </c>
      <c r="H40" s="89">
        <v>92</v>
      </c>
      <c r="I40" s="89">
        <f t="shared" si="0"/>
        <v>101</v>
      </c>
    </row>
    <row r="41" spans="1:9" ht="15">
      <c r="A41" s="83" t="s">
        <v>30</v>
      </c>
      <c r="B41" s="93">
        <v>50</v>
      </c>
      <c r="C41" s="85">
        <v>50</v>
      </c>
      <c r="D41" s="94">
        <v>47</v>
      </c>
      <c r="E41" s="94">
        <v>57</v>
      </c>
      <c r="F41" s="120">
        <f t="shared" si="1"/>
        <v>5</v>
      </c>
      <c r="G41" s="95"/>
      <c r="H41" s="93">
        <v>55</v>
      </c>
      <c r="I41" s="93">
        <f t="shared" si="0"/>
        <v>55</v>
      </c>
    </row>
    <row r="42" spans="1:9" ht="15">
      <c r="A42" s="83" t="s">
        <v>31</v>
      </c>
      <c r="B42" s="89">
        <v>254</v>
      </c>
      <c r="C42" s="90">
        <v>264</v>
      </c>
      <c r="D42" s="91">
        <v>255</v>
      </c>
      <c r="E42" s="91">
        <v>244</v>
      </c>
      <c r="F42" s="120">
        <f t="shared" si="1"/>
        <v>-15</v>
      </c>
      <c r="G42" s="92"/>
      <c r="H42" s="89">
        <v>239</v>
      </c>
      <c r="I42" s="89">
        <f t="shared" si="0"/>
        <v>239</v>
      </c>
    </row>
    <row r="43" spans="1:9" ht="15">
      <c r="A43" s="83" t="s">
        <v>70</v>
      </c>
      <c r="B43" s="89">
        <v>97</v>
      </c>
      <c r="C43" s="90">
        <v>104</v>
      </c>
      <c r="D43" s="91">
        <v>97</v>
      </c>
      <c r="E43" s="91">
        <v>102</v>
      </c>
      <c r="F43" s="120">
        <f t="shared" si="1"/>
        <v>0</v>
      </c>
      <c r="G43" s="92"/>
      <c r="H43" s="89">
        <v>97</v>
      </c>
      <c r="I43" s="89">
        <f t="shared" si="0"/>
        <v>97</v>
      </c>
    </row>
    <row r="44" spans="1:9" ht="15">
      <c r="A44" s="83" t="s">
        <v>71</v>
      </c>
      <c r="B44" s="93">
        <v>169</v>
      </c>
      <c r="C44" s="85">
        <v>162</v>
      </c>
      <c r="D44" s="94">
        <v>154</v>
      </c>
      <c r="E44" s="94">
        <v>143</v>
      </c>
      <c r="F44" s="120">
        <f t="shared" si="1"/>
        <v>-26</v>
      </c>
      <c r="G44" s="95"/>
      <c r="H44" s="93">
        <v>143</v>
      </c>
      <c r="I44" s="93">
        <f t="shared" si="0"/>
        <v>143</v>
      </c>
    </row>
    <row r="45" spans="1:9" ht="15">
      <c r="A45" s="83" t="s">
        <v>72</v>
      </c>
      <c r="B45" s="89">
        <v>141</v>
      </c>
      <c r="C45" s="90">
        <v>149</v>
      </c>
      <c r="D45" s="91">
        <v>131</v>
      </c>
      <c r="E45" s="91">
        <v>138</v>
      </c>
      <c r="F45" s="120">
        <f t="shared" si="1"/>
        <v>5</v>
      </c>
      <c r="G45" s="92">
        <v>20</v>
      </c>
      <c r="H45" s="89">
        <v>146</v>
      </c>
      <c r="I45" s="89">
        <f t="shared" si="0"/>
        <v>166</v>
      </c>
    </row>
    <row r="46" spans="1:9" ht="15">
      <c r="A46" s="83" t="s">
        <v>33</v>
      </c>
      <c r="B46" s="93">
        <v>119</v>
      </c>
      <c r="C46" s="85">
        <v>120</v>
      </c>
      <c r="D46" s="94">
        <v>118</v>
      </c>
      <c r="E46" s="94">
        <v>118</v>
      </c>
      <c r="F46" s="120">
        <f t="shared" si="1"/>
        <v>9</v>
      </c>
      <c r="G46" s="95"/>
      <c r="H46" s="93">
        <v>128</v>
      </c>
      <c r="I46" s="93">
        <f t="shared" si="0"/>
        <v>128</v>
      </c>
    </row>
    <row r="47" spans="1:9" ht="15">
      <c r="A47" s="83" t="s">
        <v>34</v>
      </c>
      <c r="B47" s="89">
        <v>196</v>
      </c>
      <c r="C47" s="90">
        <v>196</v>
      </c>
      <c r="D47" s="91">
        <v>201</v>
      </c>
      <c r="E47" s="91">
        <v>202</v>
      </c>
      <c r="F47" s="120">
        <f t="shared" si="1"/>
        <v>4</v>
      </c>
      <c r="G47" s="89">
        <v>12</v>
      </c>
      <c r="H47" s="89">
        <v>200</v>
      </c>
      <c r="I47" s="89">
        <f t="shared" si="0"/>
        <v>212</v>
      </c>
    </row>
    <row r="48" spans="1:9" ht="15">
      <c r="A48" s="83" t="s">
        <v>73</v>
      </c>
      <c r="B48" s="93">
        <v>25</v>
      </c>
      <c r="C48" s="85">
        <v>30</v>
      </c>
      <c r="D48" s="94">
        <v>29</v>
      </c>
      <c r="E48" s="94">
        <v>40</v>
      </c>
      <c r="F48" s="120">
        <f t="shared" si="1"/>
        <v>-1</v>
      </c>
      <c r="G48" s="95"/>
      <c r="H48" s="93">
        <v>24</v>
      </c>
      <c r="I48" s="93">
        <f t="shared" si="0"/>
        <v>24</v>
      </c>
    </row>
    <row r="49" spans="1:9" ht="15">
      <c r="A49" s="83" t="s">
        <v>35</v>
      </c>
      <c r="B49" s="89">
        <v>202</v>
      </c>
      <c r="C49" s="90">
        <v>220</v>
      </c>
      <c r="D49" s="91">
        <v>211</v>
      </c>
      <c r="E49" s="91">
        <v>237</v>
      </c>
      <c r="F49" s="120">
        <f t="shared" si="1"/>
        <v>14</v>
      </c>
      <c r="G49" s="89">
        <v>27</v>
      </c>
      <c r="H49" s="89">
        <v>216</v>
      </c>
      <c r="I49" s="89">
        <f t="shared" si="0"/>
        <v>243</v>
      </c>
    </row>
    <row r="50" spans="1:9" ht="15">
      <c r="A50" s="83" t="s">
        <v>36</v>
      </c>
      <c r="B50" s="93">
        <v>101</v>
      </c>
      <c r="C50" s="85">
        <v>106</v>
      </c>
      <c r="D50" s="94">
        <v>77</v>
      </c>
      <c r="E50" s="94">
        <v>81</v>
      </c>
      <c r="F50" s="120">
        <f t="shared" si="1"/>
        <v>-3</v>
      </c>
      <c r="G50" s="95"/>
      <c r="H50" s="93">
        <v>98</v>
      </c>
      <c r="I50" s="93">
        <f t="shared" si="0"/>
        <v>98</v>
      </c>
    </row>
    <row r="51" spans="1:9" ht="15">
      <c r="A51" s="83" t="s">
        <v>37</v>
      </c>
      <c r="B51" s="89">
        <v>69</v>
      </c>
      <c r="C51" s="90">
        <v>65</v>
      </c>
      <c r="D51" s="91">
        <v>75</v>
      </c>
      <c r="E51" s="91">
        <v>75</v>
      </c>
      <c r="F51" s="120">
        <f t="shared" si="1"/>
        <v>3</v>
      </c>
      <c r="G51" s="92">
        <v>14</v>
      </c>
      <c r="H51" s="89">
        <v>72</v>
      </c>
      <c r="I51" s="89">
        <f t="shared" si="0"/>
        <v>86</v>
      </c>
    </row>
    <row r="52" spans="1:9" ht="15">
      <c r="A52" s="83" t="s">
        <v>38</v>
      </c>
      <c r="B52" s="93">
        <v>158</v>
      </c>
      <c r="C52" s="85">
        <v>139</v>
      </c>
      <c r="D52" s="94">
        <v>146</v>
      </c>
      <c r="E52" s="94">
        <v>172</v>
      </c>
      <c r="F52" s="120">
        <f t="shared" si="1"/>
        <v>-9</v>
      </c>
      <c r="G52" s="95"/>
      <c r="H52" s="93">
        <v>149</v>
      </c>
      <c r="I52" s="93">
        <f t="shared" si="0"/>
        <v>149</v>
      </c>
    </row>
    <row r="53" spans="1:9" ht="15">
      <c r="A53" s="83" t="s">
        <v>39</v>
      </c>
      <c r="B53" s="89">
        <v>90</v>
      </c>
      <c r="C53" s="90">
        <v>84</v>
      </c>
      <c r="D53" s="91">
        <v>76</v>
      </c>
      <c r="E53" s="91">
        <v>88</v>
      </c>
      <c r="F53" s="120">
        <f t="shared" si="1"/>
        <v>6</v>
      </c>
      <c r="G53" s="89">
        <v>22</v>
      </c>
      <c r="H53" s="89">
        <v>96</v>
      </c>
      <c r="I53" s="89">
        <f t="shared" si="0"/>
        <v>118</v>
      </c>
    </row>
    <row r="54" spans="1:9" ht="15">
      <c r="A54" s="83" t="s">
        <v>40</v>
      </c>
      <c r="B54" s="93">
        <v>177</v>
      </c>
      <c r="C54" s="85">
        <v>185</v>
      </c>
      <c r="D54" s="94">
        <v>195</v>
      </c>
      <c r="E54" s="94">
        <v>194</v>
      </c>
      <c r="F54" s="120">
        <f t="shared" si="1"/>
        <v>1</v>
      </c>
      <c r="G54" s="95">
        <v>13</v>
      </c>
      <c r="H54" s="93">
        <v>178</v>
      </c>
      <c r="I54" s="93">
        <f t="shared" si="0"/>
        <v>191</v>
      </c>
    </row>
    <row r="55" spans="1:9" ht="15">
      <c r="A55" s="83" t="s">
        <v>41</v>
      </c>
      <c r="B55" s="89">
        <v>4</v>
      </c>
      <c r="C55" s="90">
        <v>8</v>
      </c>
      <c r="D55" s="91">
        <v>12</v>
      </c>
      <c r="E55" s="91">
        <v>13</v>
      </c>
      <c r="F55" s="120">
        <f t="shared" si="1"/>
        <v>3</v>
      </c>
      <c r="G55" s="92"/>
      <c r="H55" s="89">
        <v>7</v>
      </c>
      <c r="I55" s="89">
        <f t="shared" si="0"/>
        <v>7</v>
      </c>
    </row>
    <row r="56" spans="1:9" ht="15">
      <c r="A56" s="83" t="s">
        <v>42</v>
      </c>
      <c r="B56" s="93">
        <v>62</v>
      </c>
      <c r="C56" s="85">
        <v>72</v>
      </c>
      <c r="D56" s="94">
        <v>62</v>
      </c>
      <c r="E56" s="94">
        <v>65</v>
      </c>
      <c r="F56" s="120">
        <f t="shared" si="1"/>
        <v>3</v>
      </c>
      <c r="G56" s="95">
        <v>9</v>
      </c>
      <c r="H56" s="93">
        <v>65</v>
      </c>
      <c r="I56" s="93">
        <f t="shared" si="0"/>
        <v>74</v>
      </c>
    </row>
    <row r="57" spans="1:9" ht="15">
      <c r="A57" s="83" t="s">
        <v>43</v>
      </c>
      <c r="B57" s="89">
        <v>19</v>
      </c>
      <c r="C57" s="90">
        <v>20</v>
      </c>
      <c r="D57" s="91">
        <v>20</v>
      </c>
      <c r="E57" s="91">
        <v>19</v>
      </c>
      <c r="F57" s="120">
        <f t="shared" si="1"/>
        <v>2</v>
      </c>
      <c r="G57" s="92"/>
      <c r="H57" s="89">
        <v>21</v>
      </c>
      <c r="I57" s="89">
        <f t="shared" si="0"/>
        <v>21</v>
      </c>
    </row>
    <row r="58" spans="1:9" ht="18" customHeight="1">
      <c r="A58" s="83" t="s">
        <v>44</v>
      </c>
      <c r="B58" s="93">
        <v>163</v>
      </c>
      <c r="C58" s="85">
        <v>139</v>
      </c>
      <c r="D58" s="94">
        <v>132</v>
      </c>
      <c r="E58" s="94">
        <v>137</v>
      </c>
      <c r="F58" s="120">
        <f t="shared" si="1"/>
        <v>-32</v>
      </c>
      <c r="G58" s="93">
        <v>7</v>
      </c>
      <c r="H58" s="93">
        <v>131</v>
      </c>
      <c r="I58" s="93">
        <f t="shared" si="0"/>
        <v>138</v>
      </c>
    </row>
    <row r="59" spans="1:9" ht="15">
      <c r="A59" s="83" t="s">
        <v>45</v>
      </c>
      <c r="B59" s="89">
        <v>119</v>
      </c>
      <c r="C59" s="90">
        <v>119</v>
      </c>
      <c r="D59" s="91">
        <v>111</v>
      </c>
      <c r="E59" s="91">
        <v>108</v>
      </c>
      <c r="F59" s="120">
        <f t="shared" si="1"/>
        <v>3</v>
      </c>
      <c r="G59" s="92"/>
      <c r="H59" s="89">
        <v>122</v>
      </c>
      <c r="I59" s="89">
        <f t="shared" si="0"/>
        <v>122</v>
      </c>
    </row>
    <row r="60" spans="1:9" ht="14.25" customHeight="1">
      <c r="A60" s="37" t="s">
        <v>46</v>
      </c>
      <c r="B60" s="93">
        <v>195</v>
      </c>
      <c r="C60" s="85">
        <v>180</v>
      </c>
      <c r="D60" s="94">
        <v>186</v>
      </c>
      <c r="E60" s="94">
        <v>195</v>
      </c>
      <c r="F60" s="120">
        <f t="shared" si="1"/>
        <v>12</v>
      </c>
      <c r="G60" s="93">
        <v>18</v>
      </c>
      <c r="H60" s="93">
        <v>207</v>
      </c>
      <c r="I60" s="93">
        <f t="shared" si="0"/>
        <v>225</v>
      </c>
    </row>
    <row r="61" spans="1:9" ht="15">
      <c r="A61" s="83" t="s">
        <v>47</v>
      </c>
      <c r="B61" s="89">
        <v>188</v>
      </c>
      <c r="C61" s="90">
        <v>223</v>
      </c>
      <c r="D61" s="91">
        <v>248</v>
      </c>
      <c r="E61" s="91">
        <v>239</v>
      </c>
      <c r="F61" s="120">
        <f t="shared" si="1"/>
        <v>17</v>
      </c>
      <c r="G61" s="92"/>
      <c r="H61" s="89">
        <v>205</v>
      </c>
      <c r="I61" s="89">
        <f t="shared" si="0"/>
        <v>205</v>
      </c>
    </row>
    <row r="62" spans="1:9" ht="15">
      <c r="A62" s="83" t="s">
        <v>79</v>
      </c>
      <c r="B62" s="93">
        <v>157</v>
      </c>
      <c r="C62" s="85">
        <v>174</v>
      </c>
      <c r="D62" s="94">
        <v>178</v>
      </c>
      <c r="E62" s="94">
        <v>168</v>
      </c>
      <c r="F62" s="120">
        <f t="shared" si="1"/>
        <v>-3</v>
      </c>
      <c r="G62" s="95">
        <v>6</v>
      </c>
      <c r="H62" s="93">
        <v>154</v>
      </c>
      <c r="I62" s="93">
        <f t="shared" si="0"/>
        <v>160</v>
      </c>
    </row>
    <row r="63" spans="1:9" ht="15">
      <c r="A63" s="83" t="s">
        <v>80</v>
      </c>
      <c r="B63" s="89">
        <v>266</v>
      </c>
      <c r="C63" s="90">
        <v>273</v>
      </c>
      <c r="D63" s="91">
        <v>245</v>
      </c>
      <c r="E63" s="91">
        <v>261</v>
      </c>
      <c r="F63" s="120">
        <f t="shared" si="1"/>
        <v>-28</v>
      </c>
      <c r="G63" s="92"/>
      <c r="H63" s="89">
        <v>238</v>
      </c>
      <c r="I63" s="89">
        <f t="shared" si="0"/>
        <v>238</v>
      </c>
    </row>
    <row r="64" spans="1:9" ht="15">
      <c r="A64" s="83" t="s">
        <v>48</v>
      </c>
      <c r="B64" s="93">
        <v>112</v>
      </c>
      <c r="C64" s="85">
        <v>126</v>
      </c>
      <c r="D64" s="94">
        <v>134</v>
      </c>
      <c r="E64" s="94">
        <v>144</v>
      </c>
      <c r="F64" s="120">
        <f t="shared" si="1"/>
        <v>21</v>
      </c>
      <c r="G64" s="93">
        <v>2</v>
      </c>
      <c r="H64" s="93">
        <v>133</v>
      </c>
      <c r="I64" s="93">
        <f t="shared" si="0"/>
        <v>135</v>
      </c>
    </row>
    <row r="65" spans="1:9" ht="15">
      <c r="A65" s="83" t="s">
        <v>49</v>
      </c>
      <c r="B65" s="89">
        <v>28</v>
      </c>
      <c r="C65" s="90">
        <v>29</v>
      </c>
      <c r="D65" s="91">
        <v>32</v>
      </c>
      <c r="E65" s="91">
        <v>55</v>
      </c>
      <c r="F65" s="120">
        <f t="shared" si="1"/>
        <v>2</v>
      </c>
      <c r="G65" s="92"/>
      <c r="H65" s="89">
        <v>30</v>
      </c>
      <c r="I65" s="89">
        <f t="shared" si="0"/>
        <v>30</v>
      </c>
    </row>
    <row r="66" spans="1:9" ht="15">
      <c r="A66" s="83" t="s">
        <v>50</v>
      </c>
      <c r="B66" s="93">
        <v>74</v>
      </c>
      <c r="C66" s="85">
        <v>102</v>
      </c>
      <c r="D66" s="94">
        <v>115</v>
      </c>
      <c r="E66" s="94">
        <v>126</v>
      </c>
      <c r="F66" s="120">
        <f t="shared" si="1"/>
        <v>10</v>
      </c>
      <c r="G66" s="95"/>
      <c r="H66" s="93">
        <v>84</v>
      </c>
      <c r="I66" s="93">
        <f t="shared" si="0"/>
        <v>84</v>
      </c>
    </row>
    <row r="67" spans="1:9" ht="15">
      <c r="A67" s="83" t="s">
        <v>81</v>
      </c>
      <c r="B67" s="93">
        <v>170</v>
      </c>
      <c r="C67" s="85">
        <v>163</v>
      </c>
      <c r="D67" s="94">
        <v>171</v>
      </c>
      <c r="E67" s="94">
        <v>179</v>
      </c>
      <c r="F67" s="120">
        <f t="shared" si="1"/>
        <v>7</v>
      </c>
      <c r="G67" s="95"/>
      <c r="H67" s="93">
        <v>177</v>
      </c>
      <c r="I67" s="93">
        <f t="shared" si="0"/>
        <v>177</v>
      </c>
    </row>
    <row r="68" spans="1:9" ht="15">
      <c r="A68" s="83" t="s">
        <v>52</v>
      </c>
      <c r="B68" s="89">
        <v>63</v>
      </c>
      <c r="C68" s="90">
        <v>77</v>
      </c>
      <c r="D68" s="91">
        <v>95</v>
      </c>
      <c r="E68" s="91">
        <v>82</v>
      </c>
      <c r="F68" s="120">
        <f t="shared" si="1"/>
        <v>14</v>
      </c>
      <c r="G68" s="92"/>
      <c r="H68" s="89">
        <v>77</v>
      </c>
      <c r="I68" s="89">
        <f t="shared" si="0"/>
        <v>77</v>
      </c>
    </row>
    <row r="69" spans="1:9" ht="15">
      <c r="A69" s="83" t="s">
        <v>53</v>
      </c>
      <c r="B69" s="93">
        <v>229</v>
      </c>
      <c r="C69" s="85">
        <v>234</v>
      </c>
      <c r="D69" s="94">
        <v>232</v>
      </c>
      <c r="E69" s="94">
        <v>227</v>
      </c>
      <c r="F69" s="120">
        <f t="shared" si="1"/>
        <v>-3</v>
      </c>
      <c r="G69" s="95"/>
      <c r="H69" s="93">
        <v>226</v>
      </c>
      <c r="I69" s="93">
        <f t="shared" si="0"/>
        <v>226</v>
      </c>
    </row>
    <row r="70" spans="1:9" ht="15">
      <c r="A70" s="83" t="s">
        <v>54</v>
      </c>
      <c r="B70" s="89">
        <v>96</v>
      </c>
      <c r="C70" s="90">
        <v>104</v>
      </c>
      <c r="D70" s="91">
        <v>108</v>
      </c>
      <c r="E70" s="91">
        <v>113</v>
      </c>
      <c r="F70" s="120">
        <f t="shared" si="1"/>
        <v>-13</v>
      </c>
      <c r="G70" s="89">
        <v>18</v>
      </c>
      <c r="H70" s="89">
        <v>83</v>
      </c>
      <c r="I70" s="89">
        <f t="shared" si="0"/>
        <v>101</v>
      </c>
    </row>
    <row r="71" spans="1:9" ht="15">
      <c r="A71" s="83" t="s">
        <v>55</v>
      </c>
      <c r="B71" s="93">
        <v>150</v>
      </c>
      <c r="C71" s="85">
        <v>154</v>
      </c>
      <c r="D71" s="94">
        <v>164</v>
      </c>
      <c r="E71" s="94">
        <v>123</v>
      </c>
      <c r="F71" s="120">
        <f t="shared" si="1"/>
        <v>-17</v>
      </c>
      <c r="G71" s="95"/>
      <c r="H71" s="93">
        <v>133</v>
      </c>
      <c r="I71" s="93">
        <f t="shared" si="0"/>
        <v>133</v>
      </c>
    </row>
    <row r="72" spans="1:9" ht="15">
      <c r="A72" s="83" t="s">
        <v>56</v>
      </c>
      <c r="B72" s="89">
        <v>118</v>
      </c>
      <c r="C72" s="90">
        <v>105</v>
      </c>
      <c r="D72" s="91">
        <v>100</v>
      </c>
      <c r="E72" s="91">
        <v>85</v>
      </c>
      <c r="F72" s="120">
        <f t="shared" si="1"/>
        <v>-14</v>
      </c>
      <c r="G72" s="92"/>
      <c r="H72" s="89">
        <v>104</v>
      </c>
      <c r="I72" s="89">
        <f>H72+G72</f>
        <v>104</v>
      </c>
    </row>
    <row r="73" spans="1:12" ht="15">
      <c r="A73" s="83" t="s">
        <v>82</v>
      </c>
      <c r="B73" s="93">
        <v>33</v>
      </c>
      <c r="C73" s="85">
        <v>32</v>
      </c>
      <c r="D73" s="94">
        <v>32</v>
      </c>
      <c r="E73" s="94">
        <v>36</v>
      </c>
      <c r="F73" s="120">
        <f>H73-B73</f>
        <v>-2</v>
      </c>
      <c r="G73" s="93">
        <v>10</v>
      </c>
      <c r="H73" s="93">
        <v>31</v>
      </c>
      <c r="I73" s="93">
        <f>H73+G73</f>
        <v>41</v>
      </c>
      <c r="L73" s="96"/>
    </row>
    <row r="74" spans="1:12" ht="14.25" customHeight="1">
      <c r="A74" s="83" t="s">
        <v>68</v>
      </c>
      <c r="B74" s="89">
        <v>140</v>
      </c>
      <c r="C74" s="90">
        <v>142</v>
      </c>
      <c r="D74" s="91"/>
      <c r="E74" s="91"/>
      <c r="F74" s="120">
        <f>H74-B74</f>
        <v>2</v>
      </c>
      <c r="G74" s="92"/>
      <c r="H74" s="89">
        <v>142</v>
      </c>
      <c r="I74" s="89">
        <f>H74+G74</f>
        <v>142</v>
      </c>
      <c r="L74" s="96"/>
    </row>
    <row r="75" spans="1:9" ht="15.75" thickBot="1">
      <c r="A75" s="97" t="s">
        <v>58</v>
      </c>
      <c r="B75" s="84">
        <f>SUM(B7:B74)</f>
        <v>8640</v>
      </c>
      <c r="C75" s="98">
        <f>SUM(C7:C74)</f>
        <v>8529</v>
      </c>
      <c r="D75" s="98">
        <v>8987</v>
      </c>
      <c r="E75" s="99">
        <v>9262</v>
      </c>
      <c r="F75" s="118">
        <f>H75-B75</f>
        <v>6</v>
      </c>
      <c r="G75" s="100"/>
      <c r="H75" s="84">
        <f>SUM(H7:H74)</f>
        <v>8646</v>
      </c>
      <c r="I75" s="84">
        <f>SUM(I7:I74)</f>
        <v>9127</v>
      </c>
    </row>
    <row r="76" spans="1:10" s="75" customFormat="1" ht="15">
      <c r="A76" s="101" t="s">
        <v>62</v>
      </c>
      <c r="B76" s="102">
        <v>2998</v>
      </c>
      <c r="C76" s="103">
        <v>2640</v>
      </c>
      <c r="D76" s="103">
        <v>2853</v>
      </c>
      <c r="E76" s="103"/>
      <c r="F76" s="120">
        <f>H76-B76</f>
        <v>-230</v>
      </c>
      <c r="G76" s="104"/>
      <c r="H76" s="102">
        <v>2768</v>
      </c>
      <c r="I76" s="102">
        <f>H76</f>
        <v>2768</v>
      </c>
      <c r="J76" s="74"/>
    </row>
    <row r="77" spans="1:10" s="75" customFormat="1" ht="15">
      <c r="A77" s="101" t="s">
        <v>86</v>
      </c>
      <c r="B77" s="105">
        <v>505</v>
      </c>
      <c r="C77" s="103">
        <v>554</v>
      </c>
      <c r="D77" s="103"/>
      <c r="E77" s="103"/>
      <c r="F77" s="120">
        <f>G77-B77</f>
        <v>-24</v>
      </c>
      <c r="G77" s="104">
        <f>SUM(G9:G76)</f>
        <v>481</v>
      </c>
      <c r="H77" s="105"/>
      <c r="I77" s="105"/>
      <c r="J77" s="76"/>
    </row>
    <row r="78" spans="1:10" s="75" customFormat="1" ht="15">
      <c r="A78" s="106"/>
      <c r="B78" s="107"/>
      <c r="C78" s="108"/>
      <c r="D78" s="108"/>
      <c r="E78" s="108"/>
      <c r="F78" s="109"/>
      <c r="G78" s="110"/>
      <c r="H78" s="107"/>
      <c r="I78" s="107"/>
      <c r="J78" s="76"/>
    </row>
    <row r="79" spans="1:10" ht="15.75" thickBot="1">
      <c r="A79" s="111" t="s">
        <v>87</v>
      </c>
      <c r="B79" s="112">
        <f>B75+B76+B77</f>
        <v>12143</v>
      </c>
      <c r="C79" s="113">
        <f>C75+C76+C77</f>
        <v>11723</v>
      </c>
      <c r="D79" s="111"/>
      <c r="E79" s="111"/>
      <c r="F79" s="111"/>
      <c r="G79" s="114"/>
      <c r="H79" s="112">
        <f>H75+H76+H77</f>
        <v>11414</v>
      </c>
      <c r="I79" s="112">
        <f>I75+I76+I77</f>
        <v>11895</v>
      </c>
      <c r="J79" s="77"/>
    </row>
    <row r="81" ht="15">
      <c r="F81" s="115"/>
    </row>
  </sheetData>
  <sheetProtection/>
  <mergeCells count="10">
    <mergeCell ref="I5:I6"/>
    <mergeCell ref="D1:H1"/>
    <mergeCell ref="B3:H3"/>
    <mergeCell ref="B5:B6"/>
    <mergeCell ref="C5:C6"/>
    <mergeCell ref="D5:D6"/>
    <mergeCell ref="E5:E6"/>
    <mergeCell ref="F5:F6"/>
    <mergeCell ref="G5:G6"/>
    <mergeCell ref="H5:H6"/>
  </mergeCells>
  <printOptions horizontalCentered="1" vertic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95" r:id="rId2"/>
  <headerFooter>
    <oddFooter>&amp;L&amp;D&amp;CPage &amp;P de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M81"/>
  <sheetViews>
    <sheetView zoomScaleSheetLayoutView="75" zoomScalePageLayoutView="0" workbookViewId="0" topLeftCell="A1">
      <pane xSplit="1" ySplit="6" topLeftCell="F6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L67" sqref="L67"/>
    </sheetView>
  </sheetViews>
  <sheetFormatPr defaultColWidth="11.421875" defaultRowHeight="15"/>
  <cols>
    <col min="1" max="1" width="36.00390625" style="6" customWidth="1"/>
    <col min="2" max="2" width="8.28125" style="11" customWidth="1"/>
    <col min="3" max="3" width="8.28125" style="75" customWidth="1"/>
    <col min="4" max="5" width="8.28125" style="6" customWidth="1"/>
    <col min="6" max="6" width="7.421875" style="80" customWidth="1"/>
    <col min="7" max="7" width="7.421875" style="10" customWidth="1"/>
    <col min="8" max="9" width="8.421875" style="11" customWidth="1"/>
    <col min="10" max="10" width="9.140625" style="6" customWidth="1"/>
    <col min="11" max="16384" width="11.421875" style="6" customWidth="1"/>
  </cols>
  <sheetData>
    <row r="1" spans="1:10" ht="22.5" customHeight="1">
      <c r="A1" s="78" t="s">
        <v>97</v>
      </c>
      <c r="B1" s="78"/>
      <c r="C1" s="79"/>
      <c r="D1" s="236"/>
      <c r="E1" s="236"/>
      <c r="F1" s="236"/>
      <c r="G1" s="236"/>
      <c r="H1" s="236"/>
      <c r="I1" s="72"/>
      <c r="J1" s="72"/>
    </row>
    <row r="3" spans="2:13" ht="24.75" customHeight="1">
      <c r="B3" s="248" t="s">
        <v>106</v>
      </c>
      <c r="C3" s="248"/>
      <c r="D3" s="248"/>
      <c r="E3" s="248"/>
      <c r="F3" s="248"/>
      <c r="G3" s="248"/>
      <c r="H3" s="248"/>
      <c r="I3" s="73"/>
      <c r="J3" s="73"/>
      <c r="K3" s="73"/>
      <c r="L3" s="73"/>
      <c r="M3" s="73"/>
    </row>
    <row r="4" ht="3" customHeight="1"/>
    <row r="5" spans="1:9" ht="15" customHeight="1">
      <c r="A5" s="81" t="s">
        <v>0</v>
      </c>
      <c r="B5" s="251" t="s">
        <v>99</v>
      </c>
      <c r="C5" s="251" t="s">
        <v>67</v>
      </c>
      <c r="D5" s="251" t="s">
        <v>64</v>
      </c>
      <c r="E5" s="251" t="s">
        <v>59</v>
      </c>
      <c r="F5" s="242" t="s">
        <v>60</v>
      </c>
      <c r="G5" s="244" t="s">
        <v>61</v>
      </c>
      <c r="H5" s="243" t="s">
        <v>105</v>
      </c>
      <c r="I5" s="249" t="s">
        <v>100</v>
      </c>
    </row>
    <row r="6" spans="1:9" ht="26.25" customHeight="1">
      <c r="A6" s="82" t="s">
        <v>1</v>
      </c>
      <c r="B6" s="251"/>
      <c r="C6" s="251"/>
      <c r="D6" s="251"/>
      <c r="E6" s="251"/>
      <c r="F6" s="242"/>
      <c r="G6" s="244"/>
      <c r="H6" s="243"/>
      <c r="I6" s="249"/>
    </row>
    <row r="7" spans="1:9" ht="15">
      <c r="A7" s="83" t="s">
        <v>2</v>
      </c>
      <c r="B7" s="84">
        <v>19</v>
      </c>
      <c r="C7" s="85">
        <v>19</v>
      </c>
      <c r="D7" s="86">
        <v>14</v>
      </c>
      <c r="E7" s="86">
        <v>15</v>
      </c>
      <c r="F7" s="119">
        <f>H7-B7</f>
        <v>0</v>
      </c>
      <c r="G7" s="88"/>
      <c r="H7" s="84">
        <v>19</v>
      </c>
      <c r="I7" s="84">
        <f>H7+G7</f>
        <v>19</v>
      </c>
    </row>
    <row r="8" spans="1:9" ht="15">
      <c r="A8" s="83" t="s">
        <v>3</v>
      </c>
      <c r="B8" s="89">
        <v>221</v>
      </c>
      <c r="C8" s="90">
        <v>212</v>
      </c>
      <c r="D8" s="91">
        <v>206</v>
      </c>
      <c r="E8" s="91">
        <v>198</v>
      </c>
      <c r="F8" s="119">
        <f>H8-B8</f>
        <v>-10</v>
      </c>
      <c r="G8" s="92"/>
      <c r="H8" s="89">
        <v>211</v>
      </c>
      <c r="I8" s="89">
        <f aca="true" t="shared" si="0" ref="I8:I71">H8+G8</f>
        <v>211</v>
      </c>
    </row>
    <row r="9" spans="1:9" ht="15">
      <c r="A9" s="83" t="s">
        <v>4</v>
      </c>
      <c r="B9" s="84">
        <v>60</v>
      </c>
      <c r="C9" s="85">
        <v>60</v>
      </c>
      <c r="D9" s="86">
        <v>57</v>
      </c>
      <c r="E9" s="86">
        <v>64</v>
      </c>
      <c r="F9" s="119">
        <f aca="true" t="shared" si="1" ref="F9:F72">H9-B9</f>
        <v>-6</v>
      </c>
      <c r="G9" s="88"/>
      <c r="H9" s="84">
        <v>54</v>
      </c>
      <c r="I9" s="84">
        <f t="shared" si="0"/>
        <v>54</v>
      </c>
    </row>
    <row r="10" spans="1:9" ht="15">
      <c r="A10" s="83" t="s">
        <v>5</v>
      </c>
      <c r="B10" s="89">
        <v>30</v>
      </c>
      <c r="C10" s="90">
        <v>37</v>
      </c>
      <c r="D10" s="91">
        <v>33</v>
      </c>
      <c r="E10" s="91">
        <v>29</v>
      </c>
      <c r="F10" s="119">
        <f t="shared" si="1"/>
        <v>6</v>
      </c>
      <c r="G10" s="92"/>
      <c r="H10" s="89">
        <v>36</v>
      </c>
      <c r="I10" s="89">
        <f t="shared" si="0"/>
        <v>36</v>
      </c>
    </row>
    <row r="11" spans="1:9" ht="15">
      <c r="A11" s="83" t="s">
        <v>6</v>
      </c>
      <c r="B11" s="84">
        <v>195</v>
      </c>
      <c r="C11" s="85">
        <v>194</v>
      </c>
      <c r="D11" s="86">
        <v>199</v>
      </c>
      <c r="E11" s="86">
        <v>195</v>
      </c>
      <c r="F11" s="119">
        <f t="shared" si="1"/>
        <v>4</v>
      </c>
      <c r="G11" s="84">
        <v>12</v>
      </c>
      <c r="H11" s="84">
        <v>199</v>
      </c>
      <c r="I11" s="84">
        <f t="shared" si="0"/>
        <v>211</v>
      </c>
    </row>
    <row r="12" spans="1:10" ht="18.75">
      <c r="A12" s="83" t="s">
        <v>7</v>
      </c>
      <c r="B12" s="89">
        <v>157</v>
      </c>
      <c r="C12" s="90">
        <v>128</v>
      </c>
      <c r="D12" s="91">
        <v>135</v>
      </c>
      <c r="E12" s="91">
        <v>131</v>
      </c>
      <c r="F12" s="119">
        <f t="shared" si="1"/>
        <v>9</v>
      </c>
      <c r="G12" s="92">
        <v>9</v>
      </c>
      <c r="H12" s="89">
        <v>166</v>
      </c>
      <c r="I12" s="89">
        <f t="shared" si="0"/>
        <v>175</v>
      </c>
      <c r="J12" s="65"/>
    </row>
    <row r="13" spans="1:10" ht="15">
      <c r="A13" s="83" t="s">
        <v>77</v>
      </c>
      <c r="B13" s="84">
        <v>19</v>
      </c>
      <c r="C13" s="85">
        <v>25</v>
      </c>
      <c r="D13" s="86">
        <v>32</v>
      </c>
      <c r="E13" s="86">
        <v>43</v>
      </c>
      <c r="F13" s="119">
        <f t="shared" si="1"/>
        <v>-19</v>
      </c>
      <c r="G13" s="88"/>
      <c r="H13" s="84">
        <v>0</v>
      </c>
      <c r="I13" s="84">
        <f t="shared" si="0"/>
        <v>0</v>
      </c>
      <c r="J13" s="6" t="s">
        <v>103</v>
      </c>
    </row>
    <row r="14" spans="1:9" ht="15">
      <c r="A14" s="83" t="s">
        <v>8</v>
      </c>
      <c r="B14" s="89">
        <v>104</v>
      </c>
      <c r="C14" s="90">
        <v>114</v>
      </c>
      <c r="D14" s="91">
        <v>107</v>
      </c>
      <c r="E14" s="91">
        <v>111</v>
      </c>
      <c r="F14" s="119">
        <f t="shared" si="1"/>
        <v>9</v>
      </c>
      <c r="G14" s="92">
        <v>13</v>
      </c>
      <c r="H14" s="89">
        <v>113</v>
      </c>
      <c r="I14" s="89">
        <f t="shared" si="0"/>
        <v>126</v>
      </c>
    </row>
    <row r="15" spans="1:9" ht="15">
      <c r="A15" s="83" t="s">
        <v>78</v>
      </c>
      <c r="B15" s="84">
        <v>90</v>
      </c>
      <c r="C15" s="85">
        <v>105</v>
      </c>
      <c r="D15" s="86">
        <v>116</v>
      </c>
      <c r="E15" s="86">
        <v>124</v>
      </c>
      <c r="F15" s="119">
        <f t="shared" si="1"/>
        <v>-4</v>
      </c>
      <c r="G15" s="84">
        <v>50</v>
      </c>
      <c r="H15" s="84">
        <v>86</v>
      </c>
      <c r="I15" s="84">
        <f t="shared" si="0"/>
        <v>136</v>
      </c>
    </row>
    <row r="16" spans="1:9" ht="15">
      <c r="A16" s="83" t="s">
        <v>9</v>
      </c>
      <c r="B16" s="89">
        <v>71</v>
      </c>
      <c r="C16" s="90">
        <v>67</v>
      </c>
      <c r="D16" s="91">
        <v>109</v>
      </c>
      <c r="E16" s="91">
        <v>112</v>
      </c>
      <c r="F16" s="119">
        <f t="shared" si="1"/>
        <v>13</v>
      </c>
      <c r="G16" s="92"/>
      <c r="H16" s="89">
        <v>84</v>
      </c>
      <c r="I16" s="89">
        <f t="shared" si="0"/>
        <v>84</v>
      </c>
    </row>
    <row r="17" spans="1:9" ht="15">
      <c r="A17" s="83" t="s">
        <v>76</v>
      </c>
      <c r="B17" s="84">
        <v>68</v>
      </c>
      <c r="C17" s="85">
        <v>76</v>
      </c>
      <c r="D17" s="86">
        <v>93</v>
      </c>
      <c r="E17" s="86">
        <v>97</v>
      </c>
      <c r="F17" s="119">
        <f t="shared" si="1"/>
        <v>4</v>
      </c>
      <c r="G17" s="88"/>
      <c r="H17" s="84">
        <v>72</v>
      </c>
      <c r="I17" s="84">
        <f t="shared" si="0"/>
        <v>72</v>
      </c>
    </row>
    <row r="18" spans="1:10" ht="15">
      <c r="A18" s="83" t="s">
        <v>101</v>
      </c>
      <c r="B18" s="84">
        <v>307</v>
      </c>
      <c r="C18" s="85"/>
      <c r="D18" s="86"/>
      <c r="E18" s="86"/>
      <c r="F18" s="119">
        <f t="shared" si="1"/>
        <v>-26</v>
      </c>
      <c r="G18" s="88"/>
      <c r="H18" s="84">
        <v>281</v>
      </c>
      <c r="I18" s="84">
        <f t="shared" si="0"/>
        <v>281</v>
      </c>
      <c r="J18" s="117" t="s">
        <v>102</v>
      </c>
    </row>
    <row r="19" spans="1:9" ht="15">
      <c r="A19" s="83" t="s">
        <v>10</v>
      </c>
      <c r="B19" s="89">
        <v>139</v>
      </c>
      <c r="C19" s="90">
        <v>135</v>
      </c>
      <c r="D19" s="91">
        <v>159</v>
      </c>
      <c r="E19" s="91">
        <v>157</v>
      </c>
      <c r="F19" s="119">
        <f t="shared" si="1"/>
        <v>-11</v>
      </c>
      <c r="G19" s="92"/>
      <c r="H19" s="89">
        <v>128</v>
      </c>
      <c r="I19" s="89">
        <f t="shared" si="0"/>
        <v>128</v>
      </c>
    </row>
    <row r="20" spans="1:9" ht="15">
      <c r="A20" s="83" t="s">
        <v>11</v>
      </c>
      <c r="B20" s="84">
        <v>80</v>
      </c>
      <c r="C20" s="85">
        <v>79</v>
      </c>
      <c r="D20" s="86">
        <v>84</v>
      </c>
      <c r="E20" s="86">
        <v>82</v>
      </c>
      <c r="F20" s="119">
        <f t="shared" si="1"/>
        <v>17</v>
      </c>
      <c r="G20" s="88"/>
      <c r="H20" s="84">
        <v>97</v>
      </c>
      <c r="I20" s="84">
        <f t="shared" si="0"/>
        <v>97</v>
      </c>
    </row>
    <row r="21" spans="1:9" ht="15">
      <c r="A21" s="83" t="s">
        <v>12</v>
      </c>
      <c r="B21" s="89">
        <v>109</v>
      </c>
      <c r="C21" s="90">
        <v>150</v>
      </c>
      <c r="D21" s="91">
        <v>158</v>
      </c>
      <c r="E21" s="91">
        <v>162</v>
      </c>
      <c r="F21" s="119">
        <f t="shared" si="1"/>
        <v>14</v>
      </c>
      <c r="G21" s="89">
        <v>9</v>
      </c>
      <c r="H21" s="89">
        <v>123</v>
      </c>
      <c r="I21" s="89">
        <f t="shared" si="0"/>
        <v>132</v>
      </c>
    </row>
    <row r="22" spans="1:9" ht="15">
      <c r="A22" s="83" t="s">
        <v>13</v>
      </c>
      <c r="B22" s="84">
        <v>155</v>
      </c>
      <c r="C22" s="85">
        <v>159</v>
      </c>
      <c r="D22" s="86">
        <v>157</v>
      </c>
      <c r="E22" s="86">
        <v>170</v>
      </c>
      <c r="F22" s="119">
        <f t="shared" si="1"/>
        <v>0</v>
      </c>
      <c r="G22" s="84">
        <v>25</v>
      </c>
      <c r="H22" s="84">
        <v>155</v>
      </c>
      <c r="I22" s="84">
        <f t="shared" si="0"/>
        <v>180</v>
      </c>
    </row>
    <row r="23" spans="1:9" ht="15">
      <c r="A23" s="83" t="s">
        <v>14</v>
      </c>
      <c r="B23" s="89">
        <v>109</v>
      </c>
      <c r="C23" s="90">
        <v>96</v>
      </c>
      <c r="D23" s="91">
        <v>113</v>
      </c>
      <c r="E23" s="91">
        <v>103</v>
      </c>
      <c r="F23" s="119">
        <f t="shared" si="1"/>
        <v>3</v>
      </c>
      <c r="G23" s="92"/>
      <c r="H23" s="89">
        <v>112</v>
      </c>
      <c r="I23" s="89">
        <f t="shared" si="0"/>
        <v>112</v>
      </c>
    </row>
    <row r="24" spans="1:9" ht="15">
      <c r="A24" s="83" t="s">
        <v>15</v>
      </c>
      <c r="B24" s="84">
        <v>289</v>
      </c>
      <c r="C24" s="85">
        <v>290</v>
      </c>
      <c r="D24" s="86">
        <v>265</v>
      </c>
      <c r="E24" s="86">
        <v>295</v>
      </c>
      <c r="F24" s="119">
        <f t="shared" si="1"/>
        <v>5</v>
      </c>
      <c r="G24" s="84">
        <v>94</v>
      </c>
      <c r="H24" s="84">
        <v>294</v>
      </c>
      <c r="I24" s="84">
        <f t="shared" si="0"/>
        <v>388</v>
      </c>
    </row>
    <row r="25" spans="1:9" ht="15">
      <c r="A25" s="83" t="s">
        <v>16</v>
      </c>
      <c r="B25" s="89">
        <v>162</v>
      </c>
      <c r="C25" s="90">
        <v>163</v>
      </c>
      <c r="D25" s="91">
        <v>165</v>
      </c>
      <c r="E25" s="91">
        <v>180</v>
      </c>
      <c r="F25" s="119">
        <f t="shared" si="1"/>
        <v>-6</v>
      </c>
      <c r="G25" s="92"/>
      <c r="H25" s="89">
        <v>156</v>
      </c>
      <c r="I25" s="89">
        <f t="shared" si="0"/>
        <v>156</v>
      </c>
    </row>
    <row r="26" spans="1:9" ht="15">
      <c r="A26" s="83" t="s">
        <v>17</v>
      </c>
      <c r="B26" s="84">
        <v>59</v>
      </c>
      <c r="C26" s="85">
        <v>67</v>
      </c>
      <c r="D26" s="86">
        <v>66</v>
      </c>
      <c r="E26" s="86">
        <v>72</v>
      </c>
      <c r="F26" s="119">
        <f t="shared" si="1"/>
        <v>13</v>
      </c>
      <c r="G26" s="84">
        <v>20</v>
      </c>
      <c r="H26" s="84">
        <v>72</v>
      </c>
      <c r="I26" s="84">
        <f t="shared" si="0"/>
        <v>92</v>
      </c>
    </row>
    <row r="27" spans="1:9" ht="15">
      <c r="A27" s="83" t="s">
        <v>18</v>
      </c>
      <c r="B27" s="89">
        <v>107</v>
      </c>
      <c r="C27" s="90">
        <v>125</v>
      </c>
      <c r="D27" s="91">
        <v>127</v>
      </c>
      <c r="E27" s="91">
        <v>118</v>
      </c>
      <c r="F27" s="119">
        <f t="shared" si="1"/>
        <v>-11</v>
      </c>
      <c r="G27" s="92"/>
      <c r="H27" s="89">
        <v>96</v>
      </c>
      <c r="I27" s="89">
        <f t="shared" si="0"/>
        <v>96</v>
      </c>
    </row>
    <row r="28" spans="1:10" ht="15">
      <c r="A28" s="83" t="s">
        <v>19</v>
      </c>
      <c r="B28" s="84">
        <v>185</v>
      </c>
      <c r="C28" s="85">
        <v>167</v>
      </c>
      <c r="D28" s="86">
        <v>158</v>
      </c>
      <c r="E28" s="86">
        <v>168</v>
      </c>
      <c r="F28" s="119">
        <f t="shared" si="1"/>
        <v>2</v>
      </c>
      <c r="G28" s="84">
        <v>27</v>
      </c>
      <c r="H28" s="84">
        <v>187</v>
      </c>
      <c r="I28" s="84">
        <f t="shared" si="0"/>
        <v>214</v>
      </c>
      <c r="J28" s="117" t="s">
        <v>102</v>
      </c>
    </row>
    <row r="29" spans="1:9" ht="15">
      <c r="A29" s="83" t="s">
        <v>74</v>
      </c>
      <c r="B29" s="89">
        <v>94</v>
      </c>
      <c r="C29" s="90">
        <v>77</v>
      </c>
      <c r="D29" s="91">
        <v>73</v>
      </c>
      <c r="E29" s="91">
        <v>71</v>
      </c>
      <c r="F29" s="119">
        <f t="shared" si="1"/>
        <v>-5</v>
      </c>
      <c r="G29" s="89">
        <v>15</v>
      </c>
      <c r="H29" s="89">
        <v>89</v>
      </c>
      <c r="I29" s="89">
        <f t="shared" si="0"/>
        <v>104</v>
      </c>
    </row>
    <row r="30" spans="1:9" ht="15">
      <c r="A30" s="83" t="s">
        <v>20</v>
      </c>
      <c r="B30" s="89">
        <v>207</v>
      </c>
      <c r="C30" s="90">
        <v>225</v>
      </c>
      <c r="D30" s="91">
        <v>214</v>
      </c>
      <c r="E30" s="91">
        <v>247</v>
      </c>
      <c r="F30" s="119">
        <f t="shared" si="1"/>
        <v>-22</v>
      </c>
      <c r="G30" s="89">
        <v>3</v>
      </c>
      <c r="H30" s="89">
        <v>185</v>
      </c>
      <c r="I30" s="89">
        <f t="shared" si="0"/>
        <v>188</v>
      </c>
    </row>
    <row r="31" spans="1:9" ht="15">
      <c r="A31" s="83" t="s">
        <v>21</v>
      </c>
      <c r="B31" s="93">
        <v>134</v>
      </c>
      <c r="C31" s="85">
        <v>113</v>
      </c>
      <c r="D31" s="94">
        <v>117</v>
      </c>
      <c r="E31" s="94">
        <v>99</v>
      </c>
      <c r="F31" s="119">
        <f t="shared" si="1"/>
        <v>23</v>
      </c>
      <c r="G31" s="95">
        <v>1</v>
      </c>
      <c r="H31" s="93">
        <v>157</v>
      </c>
      <c r="I31" s="93">
        <f t="shared" si="0"/>
        <v>158</v>
      </c>
    </row>
    <row r="32" spans="1:9" ht="15">
      <c r="A32" s="83" t="s">
        <v>22</v>
      </c>
      <c r="B32" s="89">
        <v>215</v>
      </c>
      <c r="C32" s="90">
        <v>237</v>
      </c>
      <c r="D32" s="91">
        <v>247</v>
      </c>
      <c r="E32" s="91">
        <v>251</v>
      </c>
      <c r="F32" s="119">
        <f t="shared" si="1"/>
        <v>-12</v>
      </c>
      <c r="G32" s="92">
        <v>8</v>
      </c>
      <c r="H32" s="89">
        <v>203</v>
      </c>
      <c r="I32" s="89">
        <f t="shared" si="0"/>
        <v>211</v>
      </c>
    </row>
    <row r="33" spans="1:9" ht="20.25" customHeight="1">
      <c r="A33" s="37" t="s">
        <v>92</v>
      </c>
      <c r="B33" s="93">
        <v>213</v>
      </c>
      <c r="C33" s="85">
        <v>216</v>
      </c>
      <c r="D33" s="94">
        <v>234</v>
      </c>
      <c r="E33" s="94">
        <v>252</v>
      </c>
      <c r="F33" s="119">
        <f t="shared" si="1"/>
        <v>7</v>
      </c>
      <c r="G33" s="93">
        <v>8</v>
      </c>
      <c r="H33" s="93">
        <v>220</v>
      </c>
      <c r="I33" s="93">
        <f t="shared" si="0"/>
        <v>228</v>
      </c>
    </row>
    <row r="34" spans="1:9" ht="15">
      <c r="A34" s="83" t="s">
        <v>24</v>
      </c>
      <c r="B34" s="89">
        <v>212</v>
      </c>
      <c r="C34" s="90">
        <v>250</v>
      </c>
      <c r="D34" s="91">
        <v>264</v>
      </c>
      <c r="E34" s="91">
        <v>267</v>
      </c>
      <c r="F34" s="119">
        <f t="shared" si="1"/>
        <v>33</v>
      </c>
      <c r="G34" s="92"/>
      <c r="H34" s="89">
        <v>245</v>
      </c>
      <c r="I34" s="89">
        <f t="shared" si="0"/>
        <v>245</v>
      </c>
    </row>
    <row r="35" spans="1:9" ht="15">
      <c r="A35" s="83" t="s">
        <v>69</v>
      </c>
      <c r="B35" s="93">
        <v>110</v>
      </c>
      <c r="C35" s="85">
        <v>106</v>
      </c>
      <c r="D35" s="94">
        <v>95</v>
      </c>
      <c r="E35" s="94">
        <v>112</v>
      </c>
      <c r="F35" s="119">
        <f t="shared" si="1"/>
        <v>-19</v>
      </c>
      <c r="G35" s="95"/>
      <c r="H35" s="93">
        <v>91</v>
      </c>
      <c r="I35" s="93">
        <f t="shared" si="0"/>
        <v>91</v>
      </c>
    </row>
    <row r="36" spans="1:9" ht="15">
      <c r="A36" s="83" t="s">
        <v>25</v>
      </c>
      <c r="B36" s="89">
        <v>125</v>
      </c>
      <c r="C36" s="90">
        <v>139</v>
      </c>
      <c r="D36" s="91">
        <v>137</v>
      </c>
      <c r="E36" s="91">
        <v>170</v>
      </c>
      <c r="F36" s="119">
        <f t="shared" si="1"/>
        <v>15</v>
      </c>
      <c r="G36" s="92"/>
      <c r="H36" s="89">
        <v>140</v>
      </c>
      <c r="I36" s="89">
        <f t="shared" si="0"/>
        <v>140</v>
      </c>
    </row>
    <row r="37" spans="1:9" ht="15">
      <c r="A37" s="83" t="s">
        <v>26</v>
      </c>
      <c r="B37" s="93">
        <v>10</v>
      </c>
      <c r="C37" s="85">
        <v>5</v>
      </c>
      <c r="D37" s="94">
        <v>21</v>
      </c>
      <c r="E37" s="94">
        <v>27</v>
      </c>
      <c r="F37" s="119">
        <f t="shared" si="1"/>
        <v>-1</v>
      </c>
      <c r="G37" s="95"/>
      <c r="H37" s="93">
        <v>9</v>
      </c>
      <c r="I37" s="93">
        <f t="shared" si="0"/>
        <v>9</v>
      </c>
    </row>
    <row r="38" spans="1:9" ht="15">
      <c r="A38" s="83" t="s">
        <v>27</v>
      </c>
      <c r="B38" s="89">
        <v>99</v>
      </c>
      <c r="C38" s="90">
        <v>89</v>
      </c>
      <c r="D38" s="91">
        <v>80</v>
      </c>
      <c r="E38" s="91">
        <v>97</v>
      </c>
      <c r="F38" s="119">
        <f t="shared" si="1"/>
        <v>17</v>
      </c>
      <c r="G38" s="92"/>
      <c r="H38" s="89">
        <v>116</v>
      </c>
      <c r="I38" s="89">
        <f t="shared" si="0"/>
        <v>116</v>
      </c>
    </row>
    <row r="39" spans="1:9" ht="15">
      <c r="A39" s="83" t="s">
        <v>28</v>
      </c>
      <c r="B39" s="93">
        <v>152</v>
      </c>
      <c r="C39" s="85">
        <v>144</v>
      </c>
      <c r="D39" s="94">
        <v>124</v>
      </c>
      <c r="E39" s="94">
        <v>130</v>
      </c>
      <c r="F39" s="119">
        <f t="shared" si="1"/>
        <v>-9</v>
      </c>
      <c r="G39" s="95"/>
      <c r="H39" s="93">
        <v>143</v>
      </c>
      <c r="I39" s="93">
        <f t="shared" si="0"/>
        <v>143</v>
      </c>
    </row>
    <row r="40" spans="1:9" ht="15">
      <c r="A40" s="83" t="s">
        <v>29</v>
      </c>
      <c r="B40" s="89">
        <v>100</v>
      </c>
      <c r="C40" s="90">
        <v>110</v>
      </c>
      <c r="D40" s="91">
        <v>120</v>
      </c>
      <c r="E40" s="91">
        <v>132</v>
      </c>
      <c r="F40" s="119">
        <f t="shared" si="1"/>
        <v>-8</v>
      </c>
      <c r="G40" s="89">
        <v>9</v>
      </c>
      <c r="H40" s="89">
        <v>92</v>
      </c>
      <c r="I40" s="89">
        <f t="shared" si="0"/>
        <v>101</v>
      </c>
    </row>
    <row r="41" spans="1:9" ht="15">
      <c r="A41" s="83" t="s">
        <v>30</v>
      </c>
      <c r="B41" s="93">
        <v>50</v>
      </c>
      <c r="C41" s="85">
        <v>50</v>
      </c>
      <c r="D41" s="94">
        <v>47</v>
      </c>
      <c r="E41" s="94">
        <v>57</v>
      </c>
      <c r="F41" s="119">
        <f t="shared" si="1"/>
        <v>5</v>
      </c>
      <c r="G41" s="95"/>
      <c r="H41" s="93">
        <v>55</v>
      </c>
      <c r="I41" s="93">
        <f t="shared" si="0"/>
        <v>55</v>
      </c>
    </row>
    <row r="42" spans="1:9" ht="15">
      <c r="A42" s="83" t="s">
        <v>31</v>
      </c>
      <c r="B42" s="89">
        <v>254</v>
      </c>
      <c r="C42" s="90">
        <v>264</v>
      </c>
      <c r="D42" s="91">
        <v>255</v>
      </c>
      <c r="E42" s="91">
        <v>244</v>
      </c>
      <c r="F42" s="119">
        <f t="shared" si="1"/>
        <v>-15</v>
      </c>
      <c r="G42" s="92"/>
      <c r="H42" s="89">
        <v>239</v>
      </c>
      <c r="I42" s="89">
        <f t="shared" si="0"/>
        <v>239</v>
      </c>
    </row>
    <row r="43" spans="1:9" ht="15">
      <c r="A43" s="83" t="s">
        <v>70</v>
      </c>
      <c r="B43" s="89">
        <v>97</v>
      </c>
      <c r="C43" s="90">
        <v>104</v>
      </c>
      <c r="D43" s="91">
        <v>97</v>
      </c>
      <c r="E43" s="91">
        <v>102</v>
      </c>
      <c r="F43" s="119">
        <f t="shared" si="1"/>
        <v>-12</v>
      </c>
      <c r="G43" s="92"/>
      <c r="H43" s="89">
        <v>85</v>
      </c>
      <c r="I43" s="89">
        <f t="shared" si="0"/>
        <v>85</v>
      </c>
    </row>
    <row r="44" spans="1:9" ht="15">
      <c r="A44" s="83" t="s">
        <v>71</v>
      </c>
      <c r="B44" s="93">
        <v>169</v>
      </c>
      <c r="C44" s="85">
        <v>162</v>
      </c>
      <c r="D44" s="94">
        <v>154</v>
      </c>
      <c r="E44" s="94">
        <v>143</v>
      </c>
      <c r="F44" s="119">
        <f t="shared" si="1"/>
        <v>-26</v>
      </c>
      <c r="G44" s="95"/>
      <c r="H44" s="93">
        <v>143</v>
      </c>
      <c r="I44" s="93">
        <f t="shared" si="0"/>
        <v>143</v>
      </c>
    </row>
    <row r="45" spans="1:9" ht="15">
      <c r="A45" s="83" t="s">
        <v>72</v>
      </c>
      <c r="B45" s="89">
        <v>141</v>
      </c>
      <c r="C45" s="90">
        <v>149</v>
      </c>
      <c r="D45" s="91">
        <v>131</v>
      </c>
      <c r="E45" s="91">
        <v>138</v>
      </c>
      <c r="F45" s="119">
        <f t="shared" si="1"/>
        <v>5</v>
      </c>
      <c r="G45" s="92">
        <v>20</v>
      </c>
      <c r="H45" s="89">
        <v>146</v>
      </c>
      <c r="I45" s="89">
        <f t="shared" si="0"/>
        <v>166</v>
      </c>
    </row>
    <row r="46" spans="1:9" ht="15">
      <c r="A46" s="83" t="s">
        <v>33</v>
      </c>
      <c r="B46" s="93">
        <v>119</v>
      </c>
      <c r="C46" s="85">
        <v>120</v>
      </c>
      <c r="D46" s="94">
        <v>118</v>
      </c>
      <c r="E46" s="94">
        <v>118</v>
      </c>
      <c r="F46" s="119">
        <f t="shared" si="1"/>
        <v>9</v>
      </c>
      <c r="G46" s="95"/>
      <c r="H46" s="93">
        <v>128</v>
      </c>
      <c r="I46" s="93">
        <f t="shared" si="0"/>
        <v>128</v>
      </c>
    </row>
    <row r="47" spans="1:9" ht="15">
      <c r="A47" s="83" t="s">
        <v>34</v>
      </c>
      <c r="B47" s="89">
        <v>196</v>
      </c>
      <c r="C47" s="90">
        <v>196</v>
      </c>
      <c r="D47" s="91">
        <v>201</v>
      </c>
      <c r="E47" s="91">
        <v>202</v>
      </c>
      <c r="F47" s="119">
        <f t="shared" si="1"/>
        <v>1</v>
      </c>
      <c r="G47" s="89">
        <v>12</v>
      </c>
      <c r="H47" s="89">
        <v>197</v>
      </c>
      <c r="I47" s="89">
        <f t="shared" si="0"/>
        <v>209</v>
      </c>
    </row>
    <row r="48" spans="1:9" ht="15">
      <c r="A48" s="83" t="s">
        <v>73</v>
      </c>
      <c r="B48" s="93">
        <v>25</v>
      </c>
      <c r="C48" s="85">
        <v>30</v>
      </c>
      <c r="D48" s="94">
        <v>29</v>
      </c>
      <c r="E48" s="94">
        <v>40</v>
      </c>
      <c r="F48" s="119">
        <f t="shared" si="1"/>
        <v>-1</v>
      </c>
      <c r="G48" s="95"/>
      <c r="H48" s="93">
        <v>24</v>
      </c>
      <c r="I48" s="93">
        <f t="shared" si="0"/>
        <v>24</v>
      </c>
    </row>
    <row r="49" spans="1:9" ht="15">
      <c r="A49" s="83" t="s">
        <v>35</v>
      </c>
      <c r="B49" s="89">
        <v>202</v>
      </c>
      <c r="C49" s="90">
        <v>220</v>
      </c>
      <c r="D49" s="91">
        <v>211</v>
      </c>
      <c r="E49" s="91">
        <v>237</v>
      </c>
      <c r="F49" s="119">
        <f t="shared" si="1"/>
        <v>14</v>
      </c>
      <c r="G49" s="89">
        <v>27</v>
      </c>
      <c r="H49" s="89">
        <v>216</v>
      </c>
      <c r="I49" s="89">
        <f t="shared" si="0"/>
        <v>243</v>
      </c>
    </row>
    <row r="50" spans="1:9" ht="15">
      <c r="A50" s="83" t="s">
        <v>36</v>
      </c>
      <c r="B50" s="93">
        <v>101</v>
      </c>
      <c r="C50" s="85">
        <v>106</v>
      </c>
      <c r="D50" s="94">
        <v>77</v>
      </c>
      <c r="E50" s="94">
        <v>81</v>
      </c>
      <c r="F50" s="119">
        <f t="shared" si="1"/>
        <v>-5</v>
      </c>
      <c r="G50" s="95"/>
      <c r="H50" s="93">
        <v>96</v>
      </c>
      <c r="I50" s="93">
        <f t="shared" si="0"/>
        <v>96</v>
      </c>
    </row>
    <row r="51" spans="1:9" ht="15">
      <c r="A51" s="83" t="s">
        <v>37</v>
      </c>
      <c r="B51" s="89">
        <v>69</v>
      </c>
      <c r="C51" s="90">
        <v>65</v>
      </c>
      <c r="D51" s="91">
        <v>75</v>
      </c>
      <c r="E51" s="91">
        <v>75</v>
      </c>
      <c r="F51" s="119">
        <f t="shared" si="1"/>
        <v>3</v>
      </c>
      <c r="G51" s="92">
        <v>14</v>
      </c>
      <c r="H51" s="89">
        <v>72</v>
      </c>
      <c r="I51" s="89">
        <f t="shared" si="0"/>
        <v>86</v>
      </c>
    </row>
    <row r="52" spans="1:9" ht="15">
      <c r="A52" s="83" t="s">
        <v>38</v>
      </c>
      <c r="B52" s="93">
        <v>158</v>
      </c>
      <c r="C52" s="85">
        <v>139</v>
      </c>
      <c r="D52" s="94">
        <v>146</v>
      </c>
      <c r="E52" s="94">
        <v>172</v>
      </c>
      <c r="F52" s="119">
        <f t="shared" si="1"/>
        <v>-9</v>
      </c>
      <c r="G52" s="95"/>
      <c r="H52" s="93">
        <v>149</v>
      </c>
      <c r="I52" s="93">
        <f t="shared" si="0"/>
        <v>149</v>
      </c>
    </row>
    <row r="53" spans="1:9" ht="15">
      <c r="A53" s="83" t="s">
        <v>39</v>
      </c>
      <c r="B53" s="89">
        <v>90</v>
      </c>
      <c r="C53" s="90">
        <v>84</v>
      </c>
      <c r="D53" s="91">
        <v>76</v>
      </c>
      <c r="E53" s="91">
        <v>88</v>
      </c>
      <c r="F53" s="119">
        <f t="shared" si="1"/>
        <v>6</v>
      </c>
      <c r="G53" s="89">
        <v>22</v>
      </c>
      <c r="H53" s="89">
        <v>96</v>
      </c>
      <c r="I53" s="89">
        <f t="shared" si="0"/>
        <v>118</v>
      </c>
    </row>
    <row r="54" spans="1:9" ht="15">
      <c r="A54" s="83" t="s">
        <v>40</v>
      </c>
      <c r="B54" s="93">
        <v>177</v>
      </c>
      <c r="C54" s="85">
        <v>185</v>
      </c>
      <c r="D54" s="94">
        <v>195</v>
      </c>
      <c r="E54" s="94">
        <v>194</v>
      </c>
      <c r="F54" s="119">
        <f t="shared" si="1"/>
        <v>1</v>
      </c>
      <c r="G54" s="95">
        <v>13</v>
      </c>
      <c r="H54" s="93">
        <v>178</v>
      </c>
      <c r="I54" s="93">
        <f t="shared" si="0"/>
        <v>191</v>
      </c>
    </row>
    <row r="55" spans="1:9" ht="15">
      <c r="A55" s="83" t="s">
        <v>41</v>
      </c>
      <c r="B55" s="89">
        <v>4</v>
      </c>
      <c r="C55" s="90">
        <v>8</v>
      </c>
      <c r="D55" s="91">
        <v>12</v>
      </c>
      <c r="E55" s="91">
        <v>13</v>
      </c>
      <c r="F55" s="119">
        <f t="shared" si="1"/>
        <v>3</v>
      </c>
      <c r="G55" s="92"/>
      <c r="H55" s="89">
        <v>7</v>
      </c>
      <c r="I55" s="89">
        <f t="shared" si="0"/>
        <v>7</v>
      </c>
    </row>
    <row r="56" spans="1:9" ht="15">
      <c r="A56" s="83" t="s">
        <v>42</v>
      </c>
      <c r="B56" s="93">
        <v>62</v>
      </c>
      <c r="C56" s="85">
        <v>72</v>
      </c>
      <c r="D56" s="94">
        <v>62</v>
      </c>
      <c r="E56" s="94">
        <v>65</v>
      </c>
      <c r="F56" s="119">
        <f t="shared" si="1"/>
        <v>3</v>
      </c>
      <c r="G56" s="95">
        <v>9</v>
      </c>
      <c r="H56" s="93">
        <v>65</v>
      </c>
      <c r="I56" s="93">
        <f t="shared" si="0"/>
        <v>74</v>
      </c>
    </row>
    <row r="57" spans="1:9" ht="15">
      <c r="A57" s="83" t="s">
        <v>43</v>
      </c>
      <c r="B57" s="89">
        <v>19</v>
      </c>
      <c r="C57" s="90">
        <v>20</v>
      </c>
      <c r="D57" s="91">
        <v>20</v>
      </c>
      <c r="E57" s="91">
        <v>19</v>
      </c>
      <c r="F57" s="119">
        <f t="shared" si="1"/>
        <v>2</v>
      </c>
      <c r="G57" s="92"/>
      <c r="H57" s="89">
        <v>21</v>
      </c>
      <c r="I57" s="89">
        <f t="shared" si="0"/>
        <v>21</v>
      </c>
    </row>
    <row r="58" spans="1:9" ht="18" customHeight="1">
      <c r="A58" s="83" t="s">
        <v>44</v>
      </c>
      <c r="B58" s="93">
        <v>163</v>
      </c>
      <c r="C58" s="85">
        <v>139</v>
      </c>
      <c r="D58" s="94">
        <v>132</v>
      </c>
      <c r="E58" s="94">
        <v>137</v>
      </c>
      <c r="F58" s="119">
        <f t="shared" si="1"/>
        <v>-32</v>
      </c>
      <c r="G58" s="93">
        <v>7</v>
      </c>
      <c r="H58" s="93">
        <v>131</v>
      </c>
      <c r="I58" s="93">
        <f t="shared" si="0"/>
        <v>138</v>
      </c>
    </row>
    <row r="59" spans="1:9" ht="15">
      <c r="A59" s="83" t="s">
        <v>45</v>
      </c>
      <c r="B59" s="89">
        <v>119</v>
      </c>
      <c r="C59" s="90">
        <v>119</v>
      </c>
      <c r="D59" s="91">
        <v>111</v>
      </c>
      <c r="E59" s="91">
        <v>108</v>
      </c>
      <c r="F59" s="119">
        <f t="shared" si="1"/>
        <v>3</v>
      </c>
      <c r="G59" s="92"/>
      <c r="H59" s="89">
        <v>122</v>
      </c>
      <c r="I59" s="89">
        <f t="shared" si="0"/>
        <v>122</v>
      </c>
    </row>
    <row r="60" spans="1:9" ht="14.25" customHeight="1">
      <c r="A60" s="37" t="s">
        <v>46</v>
      </c>
      <c r="B60" s="93">
        <v>195</v>
      </c>
      <c r="C60" s="85">
        <v>180</v>
      </c>
      <c r="D60" s="94">
        <v>186</v>
      </c>
      <c r="E60" s="94">
        <v>195</v>
      </c>
      <c r="F60" s="119">
        <f t="shared" si="1"/>
        <v>12</v>
      </c>
      <c r="G60" s="93">
        <v>18</v>
      </c>
      <c r="H60" s="93">
        <v>207</v>
      </c>
      <c r="I60" s="93">
        <f t="shared" si="0"/>
        <v>225</v>
      </c>
    </row>
    <row r="61" spans="1:9" ht="15">
      <c r="A61" s="83" t="s">
        <v>47</v>
      </c>
      <c r="B61" s="89">
        <v>188</v>
      </c>
      <c r="C61" s="90">
        <v>223</v>
      </c>
      <c r="D61" s="91">
        <v>248</v>
      </c>
      <c r="E61" s="91">
        <v>239</v>
      </c>
      <c r="F61" s="119">
        <f t="shared" si="1"/>
        <v>17</v>
      </c>
      <c r="G61" s="92"/>
      <c r="H61" s="89">
        <v>205</v>
      </c>
      <c r="I61" s="89">
        <f t="shared" si="0"/>
        <v>205</v>
      </c>
    </row>
    <row r="62" spans="1:9" ht="15">
      <c r="A62" s="83" t="s">
        <v>79</v>
      </c>
      <c r="B62" s="93">
        <v>157</v>
      </c>
      <c r="C62" s="85">
        <v>174</v>
      </c>
      <c r="D62" s="94">
        <v>178</v>
      </c>
      <c r="E62" s="94">
        <v>168</v>
      </c>
      <c r="F62" s="119">
        <f t="shared" si="1"/>
        <v>-3</v>
      </c>
      <c r="G62" s="95">
        <v>6</v>
      </c>
      <c r="H62" s="93">
        <v>154</v>
      </c>
      <c r="I62" s="93">
        <f t="shared" si="0"/>
        <v>160</v>
      </c>
    </row>
    <row r="63" spans="1:9" ht="15">
      <c r="A63" s="83" t="s">
        <v>80</v>
      </c>
      <c r="B63" s="89">
        <v>266</v>
      </c>
      <c r="C63" s="90">
        <v>273</v>
      </c>
      <c r="D63" s="91">
        <v>245</v>
      </c>
      <c r="E63" s="91">
        <v>261</v>
      </c>
      <c r="F63" s="119">
        <f t="shared" si="1"/>
        <v>-28</v>
      </c>
      <c r="G63" s="92"/>
      <c r="H63" s="89">
        <v>238</v>
      </c>
      <c r="I63" s="89">
        <f t="shared" si="0"/>
        <v>238</v>
      </c>
    </row>
    <row r="64" spans="1:9" ht="15">
      <c r="A64" s="83" t="s">
        <v>48</v>
      </c>
      <c r="B64" s="93">
        <v>112</v>
      </c>
      <c r="C64" s="85">
        <v>126</v>
      </c>
      <c r="D64" s="94">
        <v>134</v>
      </c>
      <c r="E64" s="94">
        <v>144</v>
      </c>
      <c r="F64" s="119">
        <f t="shared" si="1"/>
        <v>21</v>
      </c>
      <c r="G64" s="93">
        <v>2</v>
      </c>
      <c r="H64" s="93">
        <v>133</v>
      </c>
      <c r="I64" s="93">
        <f t="shared" si="0"/>
        <v>135</v>
      </c>
    </row>
    <row r="65" spans="1:9" ht="15">
      <c r="A65" s="83" t="s">
        <v>49</v>
      </c>
      <c r="B65" s="89">
        <v>28</v>
      </c>
      <c r="C65" s="90">
        <v>29</v>
      </c>
      <c r="D65" s="91">
        <v>32</v>
      </c>
      <c r="E65" s="91">
        <v>55</v>
      </c>
      <c r="F65" s="119">
        <f t="shared" si="1"/>
        <v>2</v>
      </c>
      <c r="G65" s="92"/>
      <c r="H65" s="89">
        <v>30</v>
      </c>
      <c r="I65" s="89">
        <f t="shared" si="0"/>
        <v>30</v>
      </c>
    </row>
    <row r="66" spans="1:9" ht="15">
      <c r="A66" s="83" t="s">
        <v>50</v>
      </c>
      <c r="B66" s="93">
        <v>74</v>
      </c>
      <c r="C66" s="85">
        <v>102</v>
      </c>
      <c r="D66" s="94">
        <v>115</v>
      </c>
      <c r="E66" s="94">
        <v>126</v>
      </c>
      <c r="F66" s="119">
        <f t="shared" si="1"/>
        <v>10</v>
      </c>
      <c r="G66" s="95"/>
      <c r="H66" s="93">
        <v>84</v>
      </c>
      <c r="I66" s="93">
        <f t="shared" si="0"/>
        <v>84</v>
      </c>
    </row>
    <row r="67" spans="1:9" ht="15">
      <c r="A67" s="83" t="s">
        <v>81</v>
      </c>
      <c r="B67" s="93">
        <v>170</v>
      </c>
      <c r="C67" s="85">
        <v>163</v>
      </c>
      <c r="D67" s="94">
        <v>171</v>
      </c>
      <c r="E67" s="94">
        <v>179</v>
      </c>
      <c r="F67" s="119">
        <f t="shared" si="1"/>
        <v>7</v>
      </c>
      <c r="G67" s="95"/>
      <c r="H67" s="93">
        <v>177</v>
      </c>
      <c r="I67" s="93">
        <f t="shared" si="0"/>
        <v>177</v>
      </c>
    </row>
    <row r="68" spans="1:9" ht="15">
      <c r="A68" s="83" t="s">
        <v>52</v>
      </c>
      <c r="B68" s="89">
        <v>63</v>
      </c>
      <c r="C68" s="90">
        <v>77</v>
      </c>
      <c r="D68" s="91">
        <v>95</v>
      </c>
      <c r="E68" s="91">
        <v>82</v>
      </c>
      <c r="F68" s="119">
        <f t="shared" si="1"/>
        <v>14</v>
      </c>
      <c r="G68" s="92"/>
      <c r="H68" s="89">
        <v>77</v>
      </c>
      <c r="I68" s="89">
        <f t="shared" si="0"/>
        <v>77</v>
      </c>
    </row>
    <row r="69" spans="1:9" ht="15">
      <c r="A69" s="83" t="s">
        <v>53</v>
      </c>
      <c r="B69" s="93">
        <v>229</v>
      </c>
      <c r="C69" s="85">
        <v>234</v>
      </c>
      <c r="D69" s="94">
        <v>232</v>
      </c>
      <c r="E69" s="94">
        <v>227</v>
      </c>
      <c r="F69" s="119">
        <f t="shared" si="1"/>
        <v>-3</v>
      </c>
      <c r="G69" s="95"/>
      <c r="H69" s="93">
        <v>226</v>
      </c>
      <c r="I69" s="93">
        <f t="shared" si="0"/>
        <v>226</v>
      </c>
    </row>
    <row r="70" spans="1:9" ht="15">
      <c r="A70" s="83" t="s">
        <v>54</v>
      </c>
      <c r="B70" s="89">
        <v>96</v>
      </c>
      <c r="C70" s="90">
        <v>104</v>
      </c>
      <c r="D70" s="91">
        <v>108</v>
      </c>
      <c r="E70" s="91">
        <v>113</v>
      </c>
      <c r="F70" s="119">
        <f t="shared" si="1"/>
        <v>-13</v>
      </c>
      <c r="G70" s="89">
        <v>18</v>
      </c>
      <c r="H70" s="89">
        <v>83</v>
      </c>
      <c r="I70" s="89">
        <f t="shared" si="0"/>
        <v>101</v>
      </c>
    </row>
    <row r="71" spans="1:9" ht="15">
      <c r="A71" s="83" t="s">
        <v>55</v>
      </c>
      <c r="B71" s="93">
        <v>150</v>
      </c>
      <c r="C71" s="85">
        <v>154</v>
      </c>
      <c r="D71" s="94">
        <v>164</v>
      </c>
      <c r="E71" s="94">
        <v>123</v>
      </c>
      <c r="F71" s="119">
        <f t="shared" si="1"/>
        <v>-17</v>
      </c>
      <c r="G71" s="95"/>
      <c r="H71" s="93">
        <v>133</v>
      </c>
      <c r="I71" s="93">
        <f t="shared" si="0"/>
        <v>133</v>
      </c>
    </row>
    <row r="72" spans="1:9" ht="15">
      <c r="A72" s="83" t="s">
        <v>56</v>
      </c>
      <c r="B72" s="89">
        <v>118</v>
      </c>
      <c r="C72" s="90">
        <v>105</v>
      </c>
      <c r="D72" s="91">
        <v>100</v>
      </c>
      <c r="E72" s="91">
        <v>85</v>
      </c>
      <c r="F72" s="119">
        <f t="shared" si="1"/>
        <v>-14</v>
      </c>
      <c r="G72" s="92"/>
      <c r="H72" s="89">
        <v>104</v>
      </c>
      <c r="I72" s="89">
        <f>H72+G72</f>
        <v>104</v>
      </c>
    </row>
    <row r="73" spans="1:12" ht="15">
      <c r="A73" s="83" t="s">
        <v>82</v>
      </c>
      <c r="B73" s="93">
        <v>33</v>
      </c>
      <c r="C73" s="85">
        <v>32</v>
      </c>
      <c r="D73" s="94">
        <v>32</v>
      </c>
      <c r="E73" s="94">
        <v>36</v>
      </c>
      <c r="F73" s="119">
        <f>H73-B73</f>
        <v>-2</v>
      </c>
      <c r="G73" s="93">
        <v>10</v>
      </c>
      <c r="H73" s="93">
        <v>31</v>
      </c>
      <c r="I73" s="93">
        <f>H73+G73</f>
        <v>41</v>
      </c>
      <c r="L73" s="96"/>
    </row>
    <row r="74" spans="1:12" ht="14.25" customHeight="1">
      <c r="A74" s="83" t="s">
        <v>68</v>
      </c>
      <c r="B74" s="89">
        <v>140</v>
      </c>
      <c r="C74" s="90">
        <v>142</v>
      </c>
      <c r="D74" s="91"/>
      <c r="E74" s="91"/>
      <c r="F74" s="119">
        <f>H74-B74</f>
        <v>2</v>
      </c>
      <c r="G74" s="92"/>
      <c r="H74" s="89">
        <v>142</v>
      </c>
      <c r="I74" s="89">
        <f>H74+G74</f>
        <v>142</v>
      </c>
      <c r="L74" s="96"/>
    </row>
    <row r="75" spans="1:9" ht="15.75" thickBot="1">
      <c r="A75" s="97" t="s">
        <v>58</v>
      </c>
      <c r="B75" s="84">
        <f>SUM(B7:B74)</f>
        <v>8640</v>
      </c>
      <c r="C75" s="98">
        <f>SUM(C7:C74)</f>
        <v>8529</v>
      </c>
      <c r="D75" s="98">
        <v>8987</v>
      </c>
      <c r="E75" s="99">
        <v>9262</v>
      </c>
      <c r="F75" s="118">
        <f>H75-B75</f>
        <v>-15</v>
      </c>
      <c r="G75" s="100"/>
      <c r="H75" s="84">
        <f>SUM(H7:H74)</f>
        <v>8625</v>
      </c>
      <c r="I75" s="84">
        <f>SUM(I7:I74)</f>
        <v>9106</v>
      </c>
    </row>
    <row r="76" spans="1:10" s="75" customFormat="1" ht="15">
      <c r="A76" s="101" t="s">
        <v>62</v>
      </c>
      <c r="B76" s="102">
        <v>2998</v>
      </c>
      <c r="C76" s="103">
        <v>2640</v>
      </c>
      <c r="D76" s="103">
        <v>2853</v>
      </c>
      <c r="E76" s="103"/>
      <c r="F76" s="119">
        <f>H76-B76</f>
        <v>-2731</v>
      </c>
      <c r="G76" s="104"/>
      <c r="H76" s="102">
        <v>267</v>
      </c>
      <c r="I76" s="102">
        <f>H76</f>
        <v>267</v>
      </c>
      <c r="J76" s="74"/>
    </row>
    <row r="77" spans="1:10" s="75" customFormat="1" ht="15">
      <c r="A77" s="101" t="s">
        <v>86</v>
      </c>
      <c r="B77" s="105">
        <v>505</v>
      </c>
      <c r="C77" s="103">
        <v>554</v>
      </c>
      <c r="D77" s="103"/>
      <c r="E77" s="103"/>
      <c r="F77" s="119">
        <f>G77-B77</f>
        <v>-24</v>
      </c>
      <c r="G77" s="104">
        <f>SUM(G9:G76)</f>
        <v>481</v>
      </c>
      <c r="H77" s="105"/>
      <c r="I77" s="105">
        <f>G77</f>
        <v>481</v>
      </c>
      <c r="J77" s="76"/>
    </row>
    <row r="78" spans="1:10" s="75" customFormat="1" ht="15">
      <c r="A78" s="106"/>
      <c r="B78" s="107"/>
      <c r="C78" s="108"/>
      <c r="D78" s="108"/>
      <c r="E78" s="108"/>
      <c r="F78" s="109"/>
      <c r="G78" s="110"/>
      <c r="H78" s="107"/>
      <c r="I78" s="107"/>
      <c r="J78" s="76"/>
    </row>
    <row r="79" spans="1:10" ht="15.75" thickBot="1">
      <c r="A79" s="111" t="s">
        <v>87</v>
      </c>
      <c r="B79" s="112">
        <f>B75+B76+B77</f>
        <v>12143</v>
      </c>
      <c r="C79" s="113">
        <f>C75+C76+C77</f>
        <v>11723</v>
      </c>
      <c r="D79" s="111"/>
      <c r="E79" s="111"/>
      <c r="F79" s="111"/>
      <c r="G79" s="114"/>
      <c r="H79" s="112">
        <f>H75+H76+H77</f>
        <v>8892</v>
      </c>
      <c r="I79" s="112">
        <f>I75+I76+I77</f>
        <v>9854</v>
      </c>
      <c r="J79" s="77"/>
    </row>
    <row r="81" ht="15">
      <c r="F81" s="115"/>
    </row>
  </sheetData>
  <sheetProtection/>
  <mergeCells count="10">
    <mergeCell ref="I5:I6"/>
    <mergeCell ref="D1:H1"/>
    <mergeCell ref="B3:H3"/>
    <mergeCell ref="B5:B6"/>
    <mergeCell ref="C5:C6"/>
    <mergeCell ref="D5:D6"/>
    <mergeCell ref="E5:E6"/>
    <mergeCell ref="F5:F6"/>
    <mergeCell ref="G5:G6"/>
    <mergeCell ref="H5:H6"/>
  </mergeCells>
  <printOptions horizontalCentered="1" vertic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95" r:id="rId2"/>
  <headerFooter>
    <oddFooter>&amp;L&amp;D&amp;CPage &amp;P de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M81"/>
  <sheetViews>
    <sheetView zoomScaleSheetLayoutView="75" zoomScalePageLayoutView="0" workbookViewId="0" topLeftCell="A1">
      <pane xSplit="1" ySplit="6" topLeftCell="L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G15" sqref="G15"/>
    </sheetView>
  </sheetViews>
  <sheetFormatPr defaultColWidth="11.421875" defaultRowHeight="15"/>
  <cols>
    <col min="1" max="1" width="36.00390625" style="6" customWidth="1"/>
    <col min="2" max="2" width="8.28125" style="11" customWidth="1"/>
    <col min="3" max="3" width="8.28125" style="75" customWidth="1"/>
    <col min="4" max="5" width="8.28125" style="6" customWidth="1"/>
    <col min="6" max="6" width="7.421875" style="80" customWidth="1"/>
    <col min="7" max="7" width="7.421875" style="10" customWidth="1"/>
    <col min="8" max="9" width="8.421875" style="11" customWidth="1"/>
    <col min="10" max="10" width="9.140625" style="6" customWidth="1"/>
    <col min="11" max="16384" width="11.421875" style="6" customWidth="1"/>
  </cols>
  <sheetData>
    <row r="1" spans="1:10" ht="22.5" customHeight="1">
      <c r="A1" s="78" t="s">
        <v>97</v>
      </c>
      <c r="B1" s="78"/>
      <c r="C1" s="79"/>
      <c r="D1" s="236"/>
      <c r="E1" s="236"/>
      <c r="F1" s="236"/>
      <c r="G1" s="236"/>
      <c r="H1" s="236"/>
      <c r="I1" s="72"/>
      <c r="J1" s="72"/>
    </row>
    <row r="3" spans="2:13" ht="24.75" customHeight="1">
      <c r="B3" s="248" t="s">
        <v>106</v>
      </c>
      <c r="C3" s="248"/>
      <c r="D3" s="248"/>
      <c r="E3" s="248"/>
      <c r="F3" s="248"/>
      <c r="G3" s="248"/>
      <c r="H3" s="248"/>
      <c r="I3" s="73"/>
      <c r="J3" s="73"/>
      <c r="K3" s="73"/>
      <c r="L3" s="73"/>
      <c r="M3" s="73"/>
    </row>
    <row r="4" ht="3" customHeight="1"/>
    <row r="5" spans="1:9" ht="15" customHeight="1">
      <c r="A5" s="81" t="s">
        <v>0</v>
      </c>
      <c r="B5" s="251" t="s">
        <v>99</v>
      </c>
      <c r="C5" s="251" t="s">
        <v>67</v>
      </c>
      <c r="D5" s="251" t="s">
        <v>64</v>
      </c>
      <c r="E5" s="251" t="s">
        <v>59</v>
      </c>
      <c r="F5" s="242" t="s">
        <v>60</v>
      </c>
      <c r="G5" s="244" t="s">
        <v>61</v>
      </c>
      <c r="H5" s="243" t="s">
        <v>105</v>
      </c>
      <c r="I5" s="249" t="s">
        <v>100</v>
      </c>
    </row>
    <row r="6" spans="1:9" ht="26.25" customHeight="1">
      <c r="A6" s="82" t="s">
        <v>1</v>
      </c>
      <c r="B6" s="251"/>
      <c r="C6" s="251"/>
      <c r="D6" s="251"/>
      <c r="E6" s="251"/>
      <c r="F6" s="242"/>
      <c r="G6" s="244"/>
      <c r="H6" s="243"/>
      <c r="I6" s="249"/>
    </row>
    <row r="7" spans="1:9" ht="15">
      <c r="A7" s="83" t="s">
        <v>2</v>
      </c>
      <c r="B7" s="84">
        <v>19</v>
      </c>
      <c r="C7" s="85">
        <v>19</v>
      </c>
      <c r="D7" s="86">
        <v>14</v>
      </c>
      <c r="E7" s="86">
        <v>15</v>
      </c>
      <c r="F7" s="116">
        <f>H7-B7</f>
        <v>0</v>
      </c>
      <c r="G7" s="88"/>
      <c r="H7" s="84">
        <v>19</v>
      </c>
      <c r="I7" s="84">
        <f>H7+G7</f>
        <v>19</v>
      </c>
    </row>
    <row r="8" spans="1:9" ht="15">
      <c r="A8" s="83" t="s">
        <v>3</v>
      </c>
      <c r="B8" s="89">
        <v>221</v>
      </c>
      <c r="C8" s="90">
        <v>212</v>
      </c>
      <c r="D8" s="91">
        <v>206</v>
      </c>
      <c r="E8" s="91">
        <v>198</v>
      </c>
      <c r="F8" s="116">
        <f>H8-B8</f>
        <v>-13</v>
      </c>
      <c r="G8" s="92"/>
      <c r="H8" s="89">
        <v>208</v>
      </c>
      <c r="I8" s="89">
        <f aca="true" t="shared" si="0" ref="I8:I71">H8+G8</f>
        <v>208</v>
      </c>
    </row>
    <row r="9" spans="1:9" ht="15">
      <c r="A9" s="83" t="s">
        <v>4</v>
      </c>
      <c r="B9" s="84">
        <v>60</v>
      </c>
      <c r="C9" s="85">
        <v>60</v>
      </c>
      <c r="D9" s="86">
        <v>57</v>
      </c>
      <c r="E9" s="86">
        <v>64</v>
      </c>
      <c r="F9" s="116">
        <f aca="true" t="shared" si="1" ref="F9:F72">H9-B9</f>
        <v>-7</v>
      </c>
      <c r="G9" s="88"/>
      <c r="H9" s="84">
        <v>53</v>
      </c>
      <c r="I9" s="84">
        <f t="shared" si="0"/>
        <v>53</v>
      </c>
    </row>
    <row r="10" spans="1:9" ht="15">
      <c r="A10" s="83" t="s">
        <v>5</v>
      </c>
      <c r="B10" s="89">
        <v>30</v>
      </c>
      <c r="C10" s="90">
        <v>37</v>
      </c>
      <c r="D10" s="91">
        <v>33</v>
      </c>
      <c r="E10" s="91">
        <v>29</v>
      </c>
      <c r="F10" s="116">
        <f t="shared" si="1"/>
        <v>4</v>
      </c>
      <c r="G10" s="92"/>
      <c r="H10" s="89">
        <v>34</v>
      </c>
      <c r="I10" s="89">
        <f t="shared" si="0"/>
        <v>34</v>
      </c>
    </row>
    <row r="11" spans="1:9" ht="15">
      <c r="A11" s="83" t="s">
        <v>6</v>
      </c>
      <c r="B11" s="84">
        <v>195</v>
      </c>
      <c r="C11" s="85">
        <v>194</v>
      </c>
      <c r="D11" s="86">
        <v>199</v>
      </c>
      <c r="E11" s="86">
        <v>195</v>
      </c>
      <c r="F11" s="116">
        <f t="shared" si="1"/>
        <v>3</v>
      </c>
      <c r="G11" s="84">
        <v>10</v>
      </c>
      <c r="H11" s="84">
        <v>198</v>
      </c>
      <c r="I11" s="84">
        <f t="shared" si="0"/>
        <v>208</v>
      </c>
    </row>
    <row r="12" spans="1:10" ht="18.75">
      <c r="A12" s="83" t="s">
        <v>7</v>
      </c>
      <c r="B12" s="89">
        <v>157</v>
      </c>
      <c r="C12" s="90">
        <v>128</v>
      </c>
      <c r="D12" s="91">
        <v>135</v>
      </c>
      <c r="E12" s="91">
        <v>131</v>
      </c>
      <c r="F12" s="116">
        <f t="shared" si="1"/>
        <v>2</v>
      </c>
      <c r="G12" s="92">
        <v>9</v>
      </c>
      <c r="H12" s="89">
        <v>159</v>
      </c>
      <c r="I12" s="89">
        <f t="shared" si="0"/>
        <v>168</v>
      </c>
      <c r="J12" s="65"/>
    </row>
    <row r="13" spans="1:10" ht="15">
      <c r="A13" s="83" t="s">
        <v>77</v>
      </c>
      <c r="B13" s="84">
        <v>19</v>
      </c>
      <c r="C13" s="85">
        <v>25</v>
      </c>
      <c r="D13" s="86">
        <v>32</v>
      </c>
      <c r="E13" s="86">
        <v>43</v>
      </c>
      <c r="F13" s="116">
        <f t="shared" si="1"/>
        <v>-19</v>
      </c>
      <c r="G13" s="88"/>
      <c r="H13" s="84">
        <v>0</v>
      </c>
      <c r="I13" s="84">
        <f t="shared" si="0"/>
        <v>0</v>
      </c>
      <c r="J13" s="6" t="s">
        <v>103</v>
      </c>
    </row>
    <row r="14" spans="1:9" ht="15">
      <c r="A14" s="83" t="s">
        <v>8</v>
      </c>
      <c r="B14" s="89">
        <v>104</v>
      </c>
      <c r="C14" s="90">
        <v>114</v>
      </c>
      <c r="D14" s="91">
        <v>107</v>
      </c>
      <c r="E14" s="91">
        <v>111</v>
      </c>
      <c r="F14" s="116">
        <f t="shared" si="1"/>
        <v>9</v>
      </c>
      <c r="G14" s="92">
        <v>13</v>
      </c>
      <c r="H14" s="89">
        <v>113</v>
      </c>
      <c r="I14" s="89">
        <f t="shared" si="0"/>
        <v>126</v>
      </c>
    </row>
    <row r="15" spans="1:9" ht="15">
      <c r="A15" s="83" t="s">
        <v>78</v>
      </c>
      <c r="B15" s="84">
        <v>90</v>
      </c>
      <c r="C15" s="85">
        <v>105</v>
      </c>
      <c r="D15" s="86">
        <v>116</v>
      </c>
      <c r="E15" s="86">
        <v>124</v>
      </c>
      <c r="F15" s="116">
        <f t="shared" si="1"/>
        <v>-11</v>
      </c>
      <c r="G15" s="84">
        <v>50</v>
      </c>
      <c r="H15" s="84">
        <v>79</v>
      </c>
      <c r="I15" s="84">
        <f t="shared" si="0"/>
        <v>129</v>
      </c>
    </row>
    <row r="16" spans="1:9" ht="15">
      <c r="A16" s="83" t="s">
        <v>9</v>
      </c>
      <c r="B16" s="89">
        <v>71</v>
      </c>
      <c r="C16" s="90">
        <v>67</v>
      </c>
      <c r="D16" s="91">
        <v>109</v>
      </c>
      <c r="E16" s="91">
        <v>112</v>
      </c>
      <c r="F16" s="116">
        <f t="shared" si="1"/>
        <v>6</v>
      </c>
      <c r="G16" s="92"/>
      <c r="H16" s="89">
        <v>77</v>
      </c>
      <c r="I16" s="89">
        <f t="shared" si="0"/>
        <v>77</v>
      </c>
    </row>
    <row r="17" spans="1:9" ht="15">
      <c r="A17" s="83" t="s">
        <v>76</v>
      </c>
      <c r="B17" s="84">
        <v>68</v>
      </c>
      <c r="C17" s="85">
        <v>76</v>
      </c>
      <c r="D17" s="86">
        <v>93</v>
      </c>
      <c r="E17" s="86">
        <v>97</v>
      </c>
      <c r="F17" s="116">
        <f t="shared" si="1"/>
        <v>2</v>
      </c>
      <c r="G17" s="88"/>
      <c r="H17" s="84">
        <v>70</v>
      </c>
      <c r="I17" s="84">
        <f t="shared" si="0"/>
        <v>70</v>
      </c>
    </row>
    <row r="18" spans="1:10" ht="15">
      <c r="A18" s="83" t="s">
        <v>101</v>
      </c>
      <c r="B18" s="84">
        <v>307</v>
      </c>
      <c r="C18" s="85"/>
      <c r="D18" s="86"/>
      <c r="E18" s="86"/>
      <c r="F18" s="116">
        <f t="shared" si="1"/>
        <v>-30</v>
      </c>
      <c r="G18" s="88"/>
      <c r="H18" s="84">
        <v>277</v>
      </c>
      <c r="I18" s="84">
        <f t="shared" si="0"/>
        <v>277</v>
      </c>
      <c r="J18" s="117" t="s">
        <v>102</v>
      </c>
    </row>
    <row r="19" spans="1:9" ht="15">
      <c r="A19" s="83" t="s">
        <v>10</v>
      </c>
      <c r="B19" s="89">
        <v>139</v>
      </c>
      <c r="C19" s="90">
        <v>135</v>
      </c>
      <c r="D19" s="91">
        <v>159</v>
      </c>
      <c r="E19" s="91">
        <v>157</v>
      </c>
      <c r="F19" s="116">
        <f t="shared" si="1"/>
        <v>-12</v>
      </c>
      <c r="G19" s="92"/>
      <c r="H19" s="89">
        <v>127</v>
      </c>
      <c r="I19" s="89">
        <f t="shared" si="0"/>
        <v>127</v>
      </c>
    </row>
    <row r="20" spans="1:9" ht="15">
      <c r="A20" s="83" t="s">
        <v>11</v>
      </c>
      <c r="B20" s="84">
        <v>80</v>
      </c>
      <c r="C20" s="85">
        <v>79</v>
      </c>
      <c r="D20" s="86">
        <v>84</v>
      </c>
      <c r="E20" s="86">
        <v>82</v>
      </c>
      <c r="F20" s="116">
        <f t="shared" si="1"/>
        <v>15</v>
      </c>
      <c r="G20" s="88"/>
      <c r="H20" s="84">
        <v>95</v>
      </c>
      <c r="I20" s="84">
        <f t="shared" si="0"/>
        <v>95</v>
      </c>
    </row>
    <row r="21" spans="1:9" ht="15">
      <c r="A21" s="83" t="s">
        <v>12</v>
      </c>
      <c r="B21" s="89">
        <v>109</v>
      </c>
      <c r="C21" s="90">
        <v>150</v>
      </c>
      <c r="D21" s="91">
        <v>158</v>
      </c>
      <c r="E21" s="91">
        <v>162</v>
      </c>
      <c r="F21" s="116">
        <f t="shared" si="1"/>
        <v>12</v>
      </c>
      <c r="G21" s="92"/>
      <c r="H21" s="89">
        <v>121</v>
      </c>
      <c r="I21" s="89">
        <f t="shared" si="0"/>
        <v>121</v>
      </c>
    </row>
    <row r="22" spans="1:9" ht="15">
      <c r="A22" s="83" t="s">
        <v>13</v>
      </c>
      <c r="B22" s="84">
        <v>155</v>
      </c>
      <c r="C22" s="85">
        <v>159</v>
      </c>
      <c r="D22" s="86">
        <v>157</v>
      </c>
      <c r="E22" s="86">
        <v>170</v>
      </c>
      <c r="F22" s="116">
        <f t="shared" si="1"/>
        <v>-8</v>
      </c>
      <c r="G22" s="84">
        <v>10</v>
      </c>
      <c r="H22" s="84">
        <v>147</v>
      </c>
      <c r="I22" s="84">
        <f t="shared" si="0"/>
        <v>157</v>
      </c>
    </row>
    <row r="23" spans="1:9" ht="15">
      <c r="A23" s="83" t="s">
        <v>14</v>
      </c>
      <c r="B23" s="89">
        <v>109</v>
      </c>
      <c r="C23" s="90">
        <v>96</v>
      </c>
      <c r="D23" s="91">
        <v>113</v>
      </c>
      <c r="E23" s="91">
        <v>103</v>
      </c>
      <c r="F23" s="116">
        <f t="shared" si="1"/>
        <v>-5</v>
      </c>
      <c r="G23" s="92"/>
      <c r="H23" s="89">
        <v>104</v>
      </c>
      <c r="I23" s="89">
        <f t="shared" si="0"/>
        <v>104</v>
      </c>
    </row>
    <row r="24" spans="1:9" ht="15">
      <c r="A24" s="83" t="s">
        <v>15</v>
      </c>
      <c r="B24" s="84">
        <v>289</v>
      </c>
      <c r="C24" s="85">
        <v>290</v>
      </c>
      <c r="D24" s="86">
        <v>265</v>
      </c>
      <c r="E24" s="86">
        <v>295</v>
      </c>
      <c r="F24" s="116">
        <f t="shared" si="1"/>
        <v>-5</v>
      </c>
      <c r="G24" s="84">
        <v>94</v>
      </c>
      <c r="H24" s="84">
        <v>284</v>
      </c>
      <c r="I24" s="84">
        <f t="shared" si="0"/>
        <v>378</v>
      </c>
    </row>
    <row r="25" spans="1:9" ht="15">
      <c r="A25" s="83" t="s">
        <v>16</v>
      </c>
      <c r="B25" s="89">
        <v>162</v>
      </c>
      <c r="C25" s="90">
        <v>163</v>
      </c>
      <c r="D25" s="91">
        <v>165</v>
      </c>
      <c r="E25" s="91">
        <v>180</v>
      </c>
      <c r="F25" s="116">
        <f t="shared" si="1"/>
        <v>-14</v>
      </c>
      <c r="G25" s="92"/>
      <c r="H25" s="89">
        <v>148</v>
      </c>
      <c r="I25" s="89">
        <f t="shared" si="0"/>
        <v>148</v>
      </c>
    </row>
    <row r="26" spans="1:9" ht="15">
      <c r="A26" s="83" t="s">
        <v>17</v>
      </c>
      <c r="B26" s="84">
        <v>59</v>
      </c>
      <c r="C26" s="85">
        <v>67</v>
      </c>
      <c r="D26" s="86">
        <v>66</v>
      </c>
      <c r="E26" s="86">
        <v>72</v>
      </c>
      <c r="F26" s="116">
        <f t="shared" si="1"/>
        <v>12</v>
      </c>
      <c r="G26" s="84">
        <v>10</v>
      </c>
      <c r="H26" s="84">
        <v>71</v>
      </c>
      <c r="I26" s="84">
        <f t="shared" si="0"/>
        <v>81</v>
      </c>
    </row>
    <row r="27" spans="1:9" ht="15">
      <c r="A27" s="83" t="s">
        <v>18</v>
      </c>
      <c r="B27" s="89">
        <v>107</v>
      </c>
      <c r="C27" s="90">
        <v>125</v>
      </c>
      <c r="D27" s="91">
        <v>127</v>
      </c>
      <c r="E27" s="91">
        <v>118</v>
      </c>
      <c r="F27" s="116">
        <f t="shared" si="1"/>
        <v>-14</v>
      </c>
      <c r="G27" s="92"/>
      <c r="H27" s="89">
        <v>93</v>
      </c>
      <c r="I27" s="89">
        <f t="shared" si="0"/>
        <v>93</v>
      </c>
    </row>
    <row r="28" spans="1:10" ht="15">
      <c r="A28" s="83" t="s">
        <v>19</v>
      </c>
      <c r="B28" s="84">
        <v>185</v>
      </c>
      <c r="C28" s="85">
        <v>167</v>
      </c>
      <c r="D28" s="86">
        <v>158</v>
      </c>
      <c r="E28" s="86">
        <v>168</v>
      </c>
      <c r="F28" s="116">
        <f t="shared" si="1"/>
        <v>1</v>
      </c>
      <c r="G28" s="84">
        <v>27</v>
      </c>
      <c r="H28" s="84">
        <v>186</v>
      </c>
      <c r="I28" s="84">
        <f t="shared" si="0"/>
        <v>213</v>
      </c>
      <c r="J28" s="117" t="s">
        <v>102</v>
      </c>
    </row>
    <row r="29" spans="1:9" ht="15">
      <c r="A29" s="83" t="s">
        <v>74</v>
      </c>
      <c r="B29" s="89">
        <v>94</v>
      </c>
      <c r="C29" s="90">
        <v>77</v>
      </c>
      <c r="D29" s="91">
        <v>73</v>
      </c>
      <c r="E29" s="91">
        <v>71</v>
      </c>
      <c r="F29" s="116">
        <f t="shared" si="1"/>
        <v>-6</v>
      </c>
      <c r="G29" s="92">
        <v>15</v>
      </c>
      <c r="H29" s="89">
        <v>88</v>
      </c>
      <c r="I29" s="89">
        <f t="shared" si="0"/>
        <v>103</v>
      </c>
    </row>
    <row r="30" spans="1:9" ht="15">
      <c r="A30" s="83" t="s">
        <v>20</v>
      </c>
      <c r="B30" s="89">
        <v>207</v>
      </c>
      <c r="C30" s="90">
        <v>225</v>
      </c>
      <c r="D30" s="91">
        <v>214</v>
      </c>
      <c r="E30" s="91">
        <v>247</v>
      </c>
      <c r="F30" s="116">
        <f t="shared" si="1"/>
        <v>-22</v>
      </c>
      <c r="G30" s="89">
        <v>3</v>
      </c>
      <c r="H30" s="89">
        <v>185</v>
      </c>
      <c r="I30" s="89">
        <f t="shared" si="0"/>
        <v>188</v>
      </c>
    </row>
    <row r="31" spans="1:9" ht="15">
      <c r="A31" s="83" t="s">
        <v>21</v>
      </c>
      <c r="B31" s="93">
        <v>134</v>
      </c>
      <c r="C31" s="85">
        <v>113</v>
      </c>
      <c r="D31" s="94">
        <v>117</v>
      </c>
      <c r="E31" s="94">
        <v>99</v>
      </c>
      <c r="F31" s="116">
        <f t="shared" si="1"/>
        <v>17</v>
      </c>
      <c r="G31" s="95">
        <v>1</v>
      </c>
      <c r="H31" s="93">
        <v>151</v>
      </c>
      <c r="I31" s="93">
        <f t="shared" si="0"/>
        <v>152</v>
      </c>
    </row>
    <row r="32" spans="1:9" ht="15">
      <c r="A32" s="83" t="s">
        <v>22</v>
      </c>
      <c r="B32" s="89">
        <v>215</v>
      </c>
      <c r="C32" s="90">
        <v>237</v>
      </c>
      <c r="D32" s="91">
        <v>247</v>
      </c>
      <c r="E32" s="91">
        <v>251</v>
      </c>
      <c r="F32" s="116">
        <f t="shared" si="1"/>
        <v>-13</v>
      </c>
      <c r="G32" s="92"/>
      <c r="H32" s="89">
        <v>202</v>
      </c>
      <c r="I32" s="89">
        <f t="shared" si="0"/>
        <v>202</v>
      </c>
    </row>
    <row r="33" spans="1:9" ht="20.25" customHeight="1">
      <c r="A33" s="37" t="s">
        <v>92</v>
      </c>
      <c r="B33" s="93">
        <v>213</v>
      </c>
      <c r="C33" s="85">
        <v>216</v>
      </c>
      <c r="D33" s="94">
        <v>234</v>
      </c>
      <c r="E33" s="94">
        <v>252</v>
      </c>
      <c r="F33" s="116">
        <f t="shared" si="1"/>
        <v>4</v>
      </c>
      <c r="G33" s="93">
        <v>7</v>
      </c>
      <c r="H33" s="93">
        <v>217</v>
      </c>
      <c r="I33" s="93">
        <f t="shared" si="0"/>
        <v>224</v>
      </c>
    </row>
    <row r="34" spans="1:9" ht="15">
      <c r="A34" s="83" t="s">
        <v>24</v>
      </c>
      <c r="B34" s="89">
        <v>212</v>
      </c>
      <c r="C34" s="90">
        <v>250</v>
      </c>
      <c r="D34" s="91">
        <v>264</v>
      </c>
      <c r="E34" s="91">
        <v>267</v>
      </c>
      <c r="F34" s="116">
        <f t="shared" si="1"/>
        <v>19</v>
      </c>
      <c r="G34" s="92"/>
      <c r="H34" s="89">
        <v>231</v>
      </c>
      <c r="I34" s="89">
        <f t="shared" si="0"/>
        <v>231</v>
      </c>
    </row>
    <row r="35" spans="1:9" ht="15">
      <c r="A35" s="83" t="s">
        <v>69</v>
      </c>
      <c r="B35" s="93">
        <v>110</v>
      </c>
      <c r="C35" s="85">
        <v>106</v>
      </c>
      <c r="D35" s="94">
        <v>95</v>
      </c>
      <c r="E35" s="94">
        <v>112</v>
      </c>
      <c r="F35" s="116">
        <f t="shared" si="1"/>
        <v>-20</v>
      </c>
      <c r="G35" s="95"/>
      <c r="H35" s="93">
        <v>90</v>
      </c>
      <c r="I35" s="93">
        <f t="shared" si="0"/>
        <v>90</v>
      </c>
    </row>
    <row r="36" spans="1:9" ht="15">
      <c r="A36" s="83" t="s">
        <v>25</v>
      </c>
      <c r="B36" s="89">
        <v>125</v>
      </c>
      <c r="C36" s="90">
        <v>139</v>
      </c>
      <c r="D36" s="91">
        <v>137</v>
      </c>
      <c r="E36" s="91">
        <v>170</v>
      </c>
      <c r="F36" s="116">
        <f t="shared" si="1"/>
        <v>13</v>
      </c>
      <c r="G36" s="92"/>
      <c r="H36" s="89">
        <v>138</v>
      </c>
      <c r="I36" s="89">
        <f t="shared" si="0"/>
        <v>138</v>
      </c>
    </row>
    <row r="37" spans="1:9" ht="15">
      <c r="A37" s="83" t="s">
        <v>26</v>
      </c>
      <c r="B37" s="93">
        <v>10</v>
      </c>
      <c r="C37" s="85">
        <v>5</v>
      </c>
      <c r="D37" s="94">
        <v>21</v>
      </c>
      <c r="E37" s="94">
        <v>27</v>
      </c>
      <c r="F37" s="116">
        <f t="shared" si="1"/>
        <v>-2</v>
      </c>
      <c r="G37" s="95"/>
      <c r="H37" s="93">
        <v>8</v>
      </c>
      <c r="I37" s="93">
        <f t="shared" si="0"/>
        <v>8</v>
      </c>
    </row>
    <row r="38" spans="1:9" ht="15">
      <c r="A38" s="83" t="s">
        <v>27</v>
      </c>
      <c r="B38" s="89">
        <v>99</v>
      </c>
      <c r="C38" s="90">
        <v>89</v>
      </c>
      <c r="D38" s="91">
        <v>80</v>
      </c>
      <c r="E38" s="91">
        <v>97</v>
      </c>
      <c r="F38" s="116">
        <f t="shared" si="1"/>
        <v>14</v>
      </c>
      <c r="G38" s="92"/>
      <c r="H38" s="89">
        <v>113</v>
      </c>
      <c r="I38" s="89">
        <f t="shared" si="0"/>
        <v>113</v>
      </c>
    </row>
    <row r="39" spans="1:9" ht="15">
      <c r="A39" s="83" t="s">
        <v>28</v>
      </c>
      <c r="B39" s="93">
        <v>152</v>
      </c>
      <c r="C39" s="85">
        <v>144</v>
      </c>
      <c r="D39" s="94">
        <v>124</v>
      </c>
      <c r="E39" s="94">
        <v>130</v>
      </c>
      <c r="F39" s="116">
        <f t="shared" si="1"/>
        <v>-18</v>
      </c>
      <c r="G39" s="95"/>
      <c r="H39" s="93">
        <v>134</v>
      </c>
      <c r="I39" s="93">
        <f t="shared" si="0"/>
        <v>134</v>
      </c>
    </row>
    <row r="40" spans="1:9" ht="15">
      <c r="A40" s="83" t="s">
        <v>29</v>
      </c>
      <c r="B40" s="89">
        <v>100</v>
      </c>
      <c r="C40" s="90">
        <v>110</v>
      </c>
      <c r="D40" s="91">
        <v>120</v>
      </c>
      <c r="E40" s="91">
        <v>132</v>
      </c>
      <c r="F40" s="116">
        <f t="shared" si="1"/>
        <v>-8</v>
      </c>
      <c r="G40" s="89">
        <v>9</v>
      </c>
      <c r="H40" s="89">
        <v>92</v>
      </c>
      <c r="I40" s="89">
        <f t="shared" si="0"/>
        <v>101</v>
      </c>
    </row>
    <row r="41" spans="1:9" ht="15">
      <c r="A41" s="83" t="s">
        <v>30</v>
      </c>
      <c r="B41" s="93">
        <v>50</v>
      </c>
      <c r="C41" s="85">
        <v>50</v>
      </c>
      <c r="D41" s="94">
        <v>47</v>
      </c>
      <c r="E41" s="94">
        <v>57</v>
      </c>
      <c r="F41" s="116">
        <f t="shared" si="1"/>
        <v>2</v>
      </c>
      <c r="G41" s="95"/>
      <c r="H41" s="93">
        <v>52</v>
      </c>
      <c r="I41" s="93">
        <f t="shared" si="0"/>
        <v>52</v>
      </c>
    </row>
    <row r="42" spans="1:9" ht="15">
      <c r="A42" s="83" t="s">
        <v>31</v>
      </c>
      <c r="B42" s="89">
        <v>254</v>
      </c>
      <c r="C42" s="90">
        <v>264</v>
      </c>
      <c r="D42" s="91">
        <v>255</v>
      </c>
      <c r="E42" s="91">
        <v>244</v>
      </c>
      <c r="F42" s="116">
        <f t="shared" si="1"/>
        <v>-15</v>
      </c>
      <c r="G42" s="92"/>
      <c r="H42" s="89">
        <v>239</v>
      </c>
      <c r="I42" s="89">
        <f t="shared" si="0"/>
        <v>239</v>
      </c>
    </row>
    <row r="43" spans="1:9" ht="15">
      <c r="A43" s="83" t="s">
        <v>70</v>
      </c>
      <c r="B43" s="89">
        <v>97</v>
      </c>
      <c r="C43" s="90">
        <v>104</v>
      </c>
      <c r="D43" s="91">
        <v>97</v>
      </c>
      <c r="E43" s="91">
        <v>102</v>
      </c>
      <c r="F43" s="116">
        <f t="shared" si="1"/>
        <v>-12</v>
      </c>
      <c r="G43" s="92"/>
      <c r="H43" s="89">
        <v>85</v>
      </c>
      <c r="I43" s="89">
        <f t="shared" si="0"/>
        <v>85</v>
      </c>
    </row>
    <row r="44" spans="1:9" ht="15">
      <c r="A44" s="83" t="s">
        <v>71</v>
      </c>
      <c r="B44" s="93">
        <v>169</v>
      </c>
      <c r="C44" s="85">
        <v>162</v>
      </c>
      <c r="D44" s="94">
        <v>154</v>
      </c>
      <c r="E44" s="94">
        <v>143</v>
      </c>
      <c r="F44" s="116">
        <f t="shared" si="1"/>
        <v>-32</v>
      </c>
      <c r="G44" s="95"/>
      <c r="H44" s="93">
        <v>137</v>
      </c>
      <c r="I44" s="93">
        <f t="shared" si="0"/>
        <v>137</v>
      </c>
    </row>
    <row r="45" spans="1:9" ht="15">
      <c r="A45" s="83" t="s">
        <v>72</v>
      </c>
      <c r="B45" s="89">
        <v>141</v>
      </c>
      <c r="C45" s="90">
        <v>149</v>
      </c>
      <c r="D45" s="91">
        <v>131</v>
      </c>
      <c r="E45" s="91">
        <v>138</v>
      </c>
      <c r="F45" s="116">
        <f t="shared" si="1"/>
        <v>5</v>
      </c>
      <c r="G45" s="92">
        <v>20</v>
      </c>
      <c r="H45" s="89">
        <v>146</v>
      </c>
      <c r="I45" s="89">
        <f t="shared" si="0"/>
        <v>166</v>
      </c>
    </row>
    <row r="46" spans="1:9" ht="15">
      <c r="A46" s="83" t="s">
        <v>33</v>
      </c>
      <c r="B46" s="93">
        <v>119</v>
      </c>
      <c r="C46" s="85">
        <v>120</v>
      </c>
      <c r="D46" s="94">
        <v>118</v>
      </c>
      <c r="E46" s="94">
        <v>118</v>
      </c>
      <c r="F46" s="116">
        <f t="shared" si="1"/>
        <v>4</v>
      </c>
      <c r="G46" s="95"/>
      <c r="H46" s="93">
        <v>123</v>
      </c>
      <c r="I46" s="93">
        <f t="shared" si="0"/>
        <v>123</v>
      </c>
    </row>
    <row r="47" spans="1:9" ht="15">
      <c r="A47" s="83" t="s">
        <v>34</v>
      </c>
      <c r="B47" s="89">
        <v>196</v>
      </c>
      <c r="C47" s="90">
        <v>196</v>
      </c>
      <c r="D47" s="91">
        <v>201</v>
      </c>
      <c r="E47" s="91">
        <v>202</v>
      </c>
      <c r="F47" s="116">
        <f t="shared" si="1"/>
        <v>-1</v>
      </c>
      <c r="G47" s="89">
        <v>3</v>
      </c>
      <c r="H47" s="89">
        <v>195</v>
      </c>
      <c r="I47" s="89">
        <f t="shared" si="0"/>
        <v>198</v>
      </c>
    </row>
    <row r="48" spans="1:9" ht="15">
      <c r="A48" s="83" t="s">
        <v>73</v>
      </c>
      <c r="B48" s="93">
        <v>25</v>
      </c>
      <c r="C48" s="85">
        <v>30</v>
      </c>
      <c r="D48" s="94">
        <v>29</v>
      </c>
      <c r="E48" s="94">
        <v>40</v>
      </c>
      <c r="F48" s="116">
        <f t="shared" si="1"/>
        <v>-1</v>
      </c>
      <c r="G48" s="95"/>
      <c r="H48" s="93">
        <v>24</v>
      </c>
      <c r="I48" s="93">
        <f t="shared" si="0"/>
        <v>24</v>
      </c>
    </row>
    <row r="49" spans="1:9" ht="15">
      <c r="A49" s="83" t="s">
        <v>35</v>
      </c>
      <c r="B49" s="89">
        <v>202</v>
      </c>
      <c r="C49" s="90">
        <v>220</v>
      </c>
      <c r="D49" s="91">
        <v>211</v>
      </c>
      <c r="E49" s="91">
        <v>237</v>
      </c>
      <c r="F49" s="116">
        <f t="shared" si="1"/>
        <v>13</v>
      </c>
      <c r="G49" s="89">
        <v>20</v>
      </c>
      <c r="H49" s="89">
        <v>215</v>
      </c>
      <c r="I49" s="89">
        <f t="shared" si="0"/>
        <v>235</v>
      </c>
    </row>
    <row r="50" spans="1:9" ht="15">
      <c r="A50" s="83" t="s">
        <v>36</v>
      </c>
      <c r="B50" s="93">
        <v>101</v>
      </c>
      <c r="C50" s="85">
        <v>106</v>
      </c>
      <c r="D50" s="94">
        <v>77</v>
      </c>
      <c r="E50" s="94">
        <v>81</v>
      </c>
      <c r="F50" s="116">
        <f t="shared" si="1"/>
        <v>-6</v>
      </c>
      <c r="G50" s="95"/>
      <c r="H50" s="93">
        <v>95</v>
      </c>
      <c r="I50" s="93">
        <f t="shared" si="0"/>
        <v>95</v>
      </c>
    </row>
    <row r="51" spans="1:9" ht="15">
      <c r="A51" s="83" t="s">
        <v>37</v>
      </c>
      <c r="B51" s="89">
        <v>69</v>
      </c>
      <c r="C51" s="90">
        <v>65</v>
      </c>
      <c r="D51" s="91">
        <v>75</v>
      </c>
      <c r="E51" s="91">
        <v>75</v>
      </c>
      <c r="F51" s="116">
        <f t="shared" si="1"/>
        <v>3</v>
      </c>
      <c r="G51" s="92">
        <v>14</v>
      </c>
      <c r="H51" s="89">
        <v>72</v>
      </c>
      <c r="I51" s="89">
        <f t="shared" si="0"/>
        <v>86</v>
      </c>
    </row>
    <row r="52" spans="1:9" ht="15">
      <c r="A52" s="83" t="s">
        <v>38</v>
      </c>
      <c r="B52" s="93">
        <v>158</v>
      </c>
      <c r="C52" s="85">
        <v>139</v>
      </c>
      <c r="D52" s="94">
        <v>146</v>
      </c>
      <c r="E52" s="94">
        <v>172</v>
      </c>
      <c r="F52" s="116">
        <f t="shared" si="1"/>
        <v>-11</v>
      </c>
      <c r="G52" s="95"/>
      <c r="H52" s="93">
        <v>147</v>
      </c>
      <c r="I52" s="93">
        <f t="shared" si="0"/>
        <v>147</v>
      </c>
    </row>
    <row r="53" spans="1:9" ht="15">
      <c r="A53" s="83" t="s">
        <v>39</v>
      </c>
      <c r="B53" s="89">
        <v>90</v>
      </c>
      <c r="C53" s="90">
        <v>84</v>
      </c>
      <c r="D53" s="91">
        <v>76</v>
      </c>
      <c r="E53" s="91">
        <v>88</v>
      </c>
      <c r="F53" s="116">
        <f t="shared" si="1"/>
        <v>5</v>
      </c>
      <c r="G53" s="89">
        <v>22</v>
      </c>
      <c r="H53" s="89">
        <v>95</v>
      </c>
      <c r="I53" s="89">
        <f t="shared" si="0"/>
        <v>117</v>
      </c>
    </row>
    <row r="54" spans="1:9" ht="15">
      <c r="A54" s="83" t="s">
        <v>40</v>
      </c>
      <c r="B54" s="93">
        <v>177</v>
      </c>
      <c r="C54" s="85">
        <v>185</v>
      </c>
      <c r="D54" s="94">
        <v>195</v>
      </c>
      <c r="E54" s="94">
        <v>194</v>
      </c>
      <c r="F54" s="116">
        <f t="shared" si="1"/>
        <v>-2</v>
      </c>
      <c r="G54" s="95">
        <v>13</v>
      </c>
      <c r="H54" s="93">
        <v>175</v>
      </c>
      <c r="I54" s="93">
        <f t="shared" si="0"/>
        <v>188</v>
      </c>
    </row>
    <row r="55" spans="1:9" ht="15">
      <c r="A55" s="83" t="s">
        <v>41</v>
      </c>
      <c r="B55" s="89">
        <v>4</v>
      </c>
      <c r="C55" s="90">
        <v>8</v>
      </c>
      <c r="D55" s="91">
        <v>12</v>
      </c>
      <c r="E55" s="91">
        <v>13</v>
      </c>
      <c r="F55" s="116">
        <f t="shared" si="1"/>
        <v>3</v>
      </c>
      <c r="G55" s="92"/>
      <c r="H55" s="89">
        <v>7</v>
      </c>
      <c r="I55" s="89">
        <f t="shared" si="0"/>
        <v>7</v>
      </c>
    </row>
    <row r="56" spans="1:9" ht="15">
      <c r="A56" s="83" t="s">
        <v>42</v>
      </c>
      <c r="B56" s="93">
        <v>62</v>
      </c>
      <c r="C56" s="85">
        <v>72</v>
      </c>
      <c r="D56" s="94">
        <v>62</v>
      </c>
      <c r="E56" s="94">
        <v>65</v>
      </c>
      <c r="F56" s="116">
        <f t="shared" si="1"/>
        <v>-6</v>
      </c>
      <c r="G56" s="95">
        <v>7</v>
      </c>
      <c r="H56" s="93">
        <v>56</v>
      </c>
      <c r="I56" s="93">
        <f t="shared" si="0"/>
        <v>63</v>
      </c>
    </row>
    <row r="57" spans="1:9" ht="15">
      <c r="A57" s="83" t="s">
        <v>43</v>
      </c>
      <c r="B57" s="89">
        <v>19</v>
      </c>
      <c r="C57" s="90">
        <v>20</v>
      </c>
      <c r="D57" s="91">
        <v>20</v>
      </c>
      <c r="E57" s="91">
        <v>19</v>
      </c>
      <c r="F57" s="116">
        <f t="shared" si="1"/>
        <v>2</v>
      </c>
      <c r="G57" s="92"/>
      <c r="H57" s="89">
        <v>21</v>
      </c>
      <c r="I57" s="89">
        <f t="shared" si="0"/>
        <v>21</v>
      </c>
    </row>
    <row r="58" spans="1:9" ht="18" customHeight="1">
      <c r="A58" s="83" t="s">
        <v>44</v>
      </c>
      <c r="B58" s="93">
        <v>163</v>
      </c>
      <c r="C58" s="85">
        <v>139</v>
      </c>
      <c r="D58" s="94">
        <v>132</v>
      </c>
      <c r="E58" s="94">
        <v>137</v>
      </c>
      <c r="F58" s="116">
        <f t="shared" si="1"/>
        <v>-38</v>
      </c>
      <c r="G58" s="93">
        <v>7</v>
      </c>
      <c r="H58" s="93">
        <v>125</v>
      </c>
      <c r="I58" s="93">
        <f t="shared" si="0"/>
        <v>132</v>
      </c>
    </row>
    <row r="59" spans="1:9" ht="15">
      <c r="A59" s="83" t="s">
        <v>45</v>
      </c>
      <c r="B59" s="89">
        <v>119</v>
      </c>
      <c r="C59" s="90">
        <v>119</v>
      </c>
      <c r="D59" s="91">
        <v>111</v>
      </c>
      <c r="E59" s="91">
        <v>108</v>
      </c>
      <c r="F59" s="116">
        <f t="shared" si="1"/>
        <v>-1</v>
      </c>
      <c r="G59" s="92"/>
      <c r="H59" s="89">
        <v>118</v>
      </c>
      <c r="I59" s="89">
        <f t="shared" si="0"/>
        <v>118</v>
      </c>
    </row>
    <row r="60" spans="1:9" ht="14.25" customHeight="1">
      <c r="A60" s="37" t="s">
        <v>46</v>
      </c>
      <c r="B60" s="93">
        <v>195</v>
      </c>
      <c r="C60" s="85">
        <v>180</v>
      </c>
      <c r="D60" s="94">
        <v>186</v>
      </c>
      <c r="E60" s="94">
        <v>195</v>
      </c>
      <c r="F60" s="116">
        <f t="shared" si="1"/>
        <v>10</v>
      </c>
      <c r="G60" s="93">
        <v>15</v>
      </c>
      <c r="H60" s="93">
        <v>205</v>
      </c>
      <c r="I60" s="93">
        <f t="shared" si="0"/>
        <v>220</v>
      </c>
    </row>
    <row r="61" spans="1:9" ht="15">
      <c r="A61" s="83" t="s">
        <v>47</v>
      </c>
      <c r="B61" s="89">
        <v>188</v>
      </c>
      <c r="C61" s="90">
        <v>223</v>
      </c>
      <c r="D61" s="91">
        <v>248</v>
      </c>
      <c r="E61" s="91">
        <v>239</v>
      </c>
      <c r="F61" s="116">
        <f t="shared" si="1"/>
        <v>13</v>
      </c>
      <c r="G61" s="92"/>
      <c r="H61" s="89">
        <v>201</v>
      </c>
      <c r="I61" s="89">
        <f t="shared" si="0"/>
        <v>201</v>
      </c>
    </row>
    <row r="62" spans="1:9" ht="15">
      <c r="A62" s="83" t="s">
        <v>79</v>
      </c>
      <c r="B62" s="93">
        <v>157</v>
      </c>
      <c r="C62" s="85">
        <v>174</v>
      </c>
      <c r="D62" s="94">
        <v>178</v>
      </c>
      <c r="E62" s="94">
        <v>168</v>
      </c>
      <c r="F62" s="116">
        <f t="shared" si="1"/>
        <v>-3</v>
      </c>
      <c r="G62" s="95"/>
      <c r="H62" s="93">
        <v>154</v>
      </c>
      <c r="I62" s="93">
        <f t="shared" si="0"/>
        <v>154</v>
      </c>
    </row>
    <row r="63" spans="1:9" ht="15">
      <c r="A63" s="83" t="s">
        <v>80</v>
      </c>
      <c r="B63" s="89">
        <v>266</v>
      </c>
      <c r="C63" s="90">
        <v>273</v>
      </c>
      <c r="D63" s="91">
        <v>245</v>
      </c>
      <c r="E63" s="91">
        <v>261</v>
      </c>
      <c r="F63" s="116">
        <f t="shared" si="1"/>
        <v>-33</v>
      </c>
      <c r="G63" s="92"/>
      <c r="H63" s="89">
        <v>233</v>
      </c>
      <c r="I63" s="89">
        <f t="shared" si="0"/>
        <v>233</v>
      </c>
    </row>
    <row r="64" spans="1:9" ht="15">
      <c r="A64" s="83" t="s">
        <v>48</v>
      </c>
      <c r="B64" s="93">
        <v>112</v>
      </c>
      <c r="C64" s="85">
        <v>126</v>
      </c>
      <c r="D64" s="94">
        <v>134</v>
      </c>
      <c r="E64" s="94">
        <v>144</v>
      </c>
      <c r="F64" s="116">
        <f t="shared" si="1"/>
        <v>17</v>
      </c>
      <c r="G64" s="93">
        <v>2</v>
      </c>
      <c r="H64" s="93">
        <v>129</v>
      </c>
      <c r="I64" s="93">
        <f t="shared" si="0"/>
        <v>131</v>
      </c>
    </row>
    <row r="65" spans="1:9" ht="15">
      <c r="A65" s="83" t="s">
        <v>49</v>
      </c>
      <c r="B65" s="89">
        <v>28</v>
      </c>
      <c r="C65" s="90">
        <v>29</v>
      </c>
      <c r="D65" s="91">
        <v>32</v>
      </c>
      <c r="E65" s="91">
        <v>55</v>
      </c>
      <c r="F65" s="116">
        <f t="shared" si="1"/>
        <v>2</v>
      </c>
      <c r="G65" s="92"/>
      <c r="H65" s="89">
        <v>30</v>
      </c>
      <c r="I65" s="89">
        <f t="shared" si="0"/>
        <v>30</v>
      </c>
    </row>
    <row r="66" spans="1:9" ht="15">
      <c r="A66" s="83" t="s">
        <v>50</v>
      </c>
      <c r="B66" s="93">
        <v>74</v>
      </c>
      <c r="C66" s="85">
        <v>102</v>
      </c>
      <c r="D66" s="94">
        <v>115</v>
      </c>
      <c r="E66" s="94">
        <v>126</v>
      </c>
      <c r="F66" s="116">
        <f t="shared" si="1"/>
        <v>2</v>
      </c>
      <c r="G66" s="95"/>
      <c r="H66" s="93">
        <v>76</v>
      </c>
      <c r="I66" s="93">
        <f t="shared" si="0"/>
        <v>76</v>
      </c>
    </row>
    <row r="67" spans="1:9" ht="15">
      <c r="A67" s="83" t="s">
        <v>81</v>
      </c>
      <c r="B67" s="93">
        <v>170</v>
      </c>
      <c r="C67" s="85">
        <v>163</v>
      </c>
      <c r="D67" s="94">
        <v>171</v>
      </c>
      <c r="E67" s="94">
        <v>179</v>
      </c>
      <c r="F67" s="116">
        <f t="shared" si="1"/>
        <v>6</v>
      </c>
      <c r="G67" s="95"/>
      <c r="H67" s="93">
        <v>176</v>
      </c>
      <c r="I67" s="93">
        <f t="shared" si="0"/>
        <v>176</v>
      </c>
    </row>
    <row r="68" spans="1:9" ht="15">
      <c r="A68" s="83" t="s">
        <v>52</v>
      </c>
      <c r="B68" s="89">
        <v>63</v>
      </c>
      <c r="C68" s="90">
        <v>77</v>
      </c>
      <c r="D68" s="91">
        <v>95</v>
      </c>
      <c r="E68" s="91">
        <v>82</v>
      </c>
      <c r="F68" s="116">
        <f t="shared" si="1"/>
        <v>9</v>
      </c>
      <c r="G68" s="92"/>
      <c r="H68" s="89">
        <v>72</v>
      </c>
      <c r="I68" s="89">
        <f t="shared" si="0"/>
        <v>72</v>
      </c>
    </row>
    <row r="69" spans="1:9" ht="15">
      <c r="A69" s="83" t="s">
        <v>53</v>
      </c>
      <c r="B69" s="93">
        <v>229</v>
      </c>
      <c r="C69" s="85">
        <v>234</v>
      </c>
      <c r="D69" s="94">
        <v>232</v>
      </c>
      <c r="E69" s="94">
        <v>227</v>
      </c>
      <c r="F69" s="116">
        <f t="shared" si="1"/>
        <v>-6</v>
      </c>
      <c r="G69" s="95"/>
      <c r="H69" s="93">
        <v>223</v>
      </c>
      <c r="I69" s="93">
        <f t="shared" si="0"/>
        <v>223</v>
      </c>
    </row>
    <row r="70" spans="1:9" ht="15">
      <c r="A70" s="83" t="s">
        <v>54</v>
      </c>
      <c r="B70" s="89">
        <v>96</v>
      </c>
      <c r="C70" s="90">
        <v>104</v>
      </c>
      <c r="D70" s="91">
        <v>108</v>
      </c>
      <c r="E70" s="91">
        <v>113</v>
      </c>
      <c r="F70" s="116">
        <f t="shared" si="1"/>
        <v>-15</v>
      </c>
      <c r="G70" s="89">
        <v>17</v>
      </c>
      <c r="H70" s="89">
        <v>81</v>
      </c>
      <c r="I70" s="89">
        <f t="shared" si="0"/>
        <v>98</v>
      </c>
    </row>
    <row r="71" spans="1:9" ht="15">
      <c r="A71" s="83" t="s">
        <v>55</v>
      </c>
      <c r="B71" s="93">
        <v>150</v>
      </c>
      <c r="C71" s="85">
        <v>154</v>
      </c>
      <c r="D71" s="94">
        <v>164</v>
      </c>
      <c r="E71" s="94">
        <v>123</v>
      </c>
      <c r="F71" s="116">
        <f t="shared" si="1"/>
        <v>-19</v>
      </c>
      <c r="G71" s="95"/>
      <c r="H71" s="93">
        <v>131</v>
      </c>
      <c r="I71" s="93">
        <f t="shared" si="0"/>
        <v>131</v>
      </c>
    </row>
    <row r="72" spans="1:9" ht="15">
      <c r="A72" s="83" t="s">
        <v>56</v>
      </c>
      <c r="B72" s="89">
        <v>118</v>
      </c>
      <c r="C72" s="90">
        <v>105</v>
      </c>
      <c r="D72" s="91">
        <v>100</v>
      </c>
      <c r="E72" s="91">
        <v>85</v>
      </c>
      <c r="F72" s="116">
        <f t="shared" si="1"/>
        <v>-15</v>
      </c>
      <c r="G72" s="92"/>
      <c r="H72" s="89">
        <v>103</v>
      </c>
      <c r="I72" s="89">
        <f>H72+G72</f>
        <v>103</v>
      </c>
    </row>
    <row r="73" spans="1:12" ht="15">
      <c r="A73" s="83" t="s">
        <v>82</v>
      </c>
      <c r="B73" s="93">
        <v>33</v>
      </c>
      <c r="C73" s="85">
        <v>32</v>
      </c>
      <c r="D73" s="94">
        <v>32</v>
      </c>
      <c r="E73" s="94">
        <v>36</v>
      </c>
      <c r="F73" s="116">
        <f>H73-B73</f>
        <v>-3</v>
      </c>
      <c r="G73" s="93">
        <v>9</v>
      </c>
      <c r="H73" s="93">
        <v>30</v>
      </c>
      <c r="I73" s="93">
        <f>H73+G73</f>
        <v>39</v>
      </c>
      <c r="L73" s="96"/>
    </row>
    <row r="74" spans="1:12" ht="14.25" customHeight="1">
      <c r="A74" s="83" t="s">
        <v>68</v>
      </c>
      <c r="B74" s="89">
        <v>140</v>
      </c>
      <c r="C74" s="90">
        <v>142</v>
      </c>
      <c r="D74" s="91"/>
      <c r="E74" s="91"/>
      <c r="F74" s="116">
        <f>H74-B74</f>
        <v>0</v>
      </c>
      <c r="G74" s="92"/>
      <c r="H74" s="89">
        <v>140</v>
      </c>
      <c r="I74" s="89">
        <f>H74+G74</f>
        <v>140</v>
      </c>
      <c r="L74" s="96"/>
    </row>
    <row r="75" spans="1:9" ht="15.75" thickBot="1">
      <c r="A75" s="97" t="s">
        <v>58</v>
      </c>
      <c r="B75" s="84">
        <f>SUM(B7:B74)</f>
        <v>8640</v>
      </c>
      <c r="C75" s="98">
        <f>SUM(C7:C74)</f>
        <v>8529</v>
      </c>
      <c r="D75" s="98">
        <v>8987</v>
      </c>
      <c r="E75" s="99">
        <v>9262</v>
      </c>
      <c r="F75" s="118">
        <f>H75-B75</f>
        <v>-217</v>
      </c>
      <c r="G75" s="100"/>
      <c r="H75" s="84">
        <f>SUM(H7:H74)</f>
        <v>8423</v>
      </c>
      <c r="I75" s="84">
        <f>SUM(I7:I74)</f>
        <v>8830</v>
      </c>
    </row>
    <row r="76" spans="1:10" s="75" customFormat="1" ht="15">
      <c r="A76" s="101" t="s">
        <v>62</v>
      </c>
      <c r="B76" s="102">
        <v>2998</v>
      </c>
      <c r="C76" s="103">
        <v>2640</v>
      </c>
      <c r="D76" s="103">
        <v>2853</v>
      </c>
      <c r="E76" s="103"/>
      <c r="F76" s="116">
        <f>H76-B76</f>
        <v>-2735</v>
      </c>
      <c r="G76" s="104"/>
      <c r="H76" s="102">
        <v>263</v>
      </c>
      <c r="I76" s="102">
        <v>263</v>
      </c>
      <c r="J76" s="74"/>
    </row>
    <row r="77" spans="1:10" s="75" customFormat="1" ht="15">
      <c r="A77" s="101" t="s">
        <v>86</v>
      </c>
      <c r="B77" s="105">
        <v>505</v>
      </c>
      <c r="C77" s="103">
        <v>554</v>
      </c>
      <c r="D77" s="103"/>
      <c r="E77" s="103"/>
      <c r="F77" s="116">
        <f>G77-B77</f>
        <v>-98</v>
      </c>
      <c r="G77" s="104">
        <f>SUM(G9:G76)</f>
        <v>407</v>
      </c>
      <c r="H77" s="105"/>
      <c r="I77" s="105">
        <f>G77</f>
        <v>407</v>
      </c>
      <c r="J77" s="76"/>
    </row>
    <row r="78" spans="1:10" s="75" customFormat="1" ht="15">
      <c r="A78" s="106"/>
      <c r="B78" s="107"/>
      <c r="C78" s="108"/>
      <c r="D78" s="108"/>
      <c r="E78" s="108"/>
      <c r="F78" s="109"/>
      <c r="G78" s="110"/>
      <c r="H78" s="107"/>
      <c r="I78" s="107"/>
      <c r="J78" s="76"/>
    </row>
    <row r="79" spans="1:10" ht="15.75" thickBot="1">
      <c r="A79" s="111" t="s">
        <v>87</v>
      </c>
      <c r="B79" s="112">
        <f>B75+B76+B77</f>
        <v>12143</v>
      </c>
      <c r="C79" s="113">
        <f>C75+C76+C77</f>
        <v>11723</v>
      </c>
      <c r="D79" s="111"/>
      <c r="E79" s="111"/>
      <c r="F79" s="111"/>
      <c r="G79" s="114"/>
      <c r="H79" s="112">
        <f>H75+H76+H77</f>
        <v>8686</v>
      </c>
      <c r="I79" s="112">
        <f>I75+I76+I77</f>
        <v>9500</v>
      </c>
      <c r="J79" s="77"/>
    </row>
    <row r="81" ht="15">
      <c r="F81" s="115"/>
    </row>
  </sheetData>
  <sheetProtection/>
  <mergeCells count="10">
    <mergeCell ref="I5:I6"/>
    <mergeCell ref="D1:H1"/>
    <mergeCell ref="B3:H3"/>
    <mergeCell ref="B5:B6"/>
    <mergeCell ref="C5:C6"/>
    <mergeCell ref="D5:D6"/>
    <mergeCell ref="E5:E6"/>
    <mergeCell ref="F5:F6"/>
    <mergeCell ref="G5:G6"/>
    <mergeCell ref="H5:H6"/>
  </mergeCells>
  <printOptions horizontalCentered="1" vertic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95" r:id="rId2"/>
  <headerFooter>
    <oddFooter>&amp;L&amp;D&amp;CPage &amp;P de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</sheetPr>
  <dimension ref="A1:M81"/>
  <sheetViews>
    <sheetView zoomScaleSheetLayoutView="75" zoomScalePageLayoutView="0" workbookViewId="0" topLeftCell="A1">
      <pane xSplit="1" ySplit="6" topLeftCell="C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62" sqref="J62"/>
    </sheetView>
  </sheetViews>
  <sheetFormatPr defaultColWidth="11.421875" defaultRowHeight="15"/>
  <cols>
    <col min="1" max="1" width="36.00390625" style="6" customWidth="1"/>
    <col min="2" max="2" width="8.28125" style="11" customWidth="1"/>
    <col min="3" max="3" width="8.28125" style="75" customWidth="1"/>
    <col min="4" max="5" width="8.28125" style="6" customWidth="1"/>
    <col min="6" max="6" width="7.421875" style="80" customWidth="1"/>
    <col min="7" max="7" width="7.421875" style="10" customWidth="1"/>
    <col min="8" max="9" width="8.421875" style="11" customWidth="1"/>
    <col min="10" max="10" width="9.140625" style="6" customWidth="1"/>
    <col min="11" max="16384" width="11.421875" style="6" customWidth="1"/>
  </cols>
  <sheetData>
    <row r="1" spans="1:10" ht="22.5" customHeight="1">
      <c r="A1" s="78" t="s">
        <v>97</v>
      </c>
      <c r="B1" s="78"/>
      <c r="C1" s="79"/>
      <c r="D1" s="236"/>
      <c r="E1" s="236"/>
      <c r="F1" s="236"/>
      <c r="G1" s="236"/>
      <c r="H1" s="236"/>
      <c r="I1" s="72"/>
      <c r="J1" s="72"/>
    </row>
    <row r="3" spans="2:13" ht="24.75" customHeight="1">
      <c r="B3" s="248" t="s">
        <v>104</v>
      </c>
      <c r="C3" s="248"/>
      <c r="D3" s="248"/>
      <c r="E3" s="248"/>
      <c r="F3" s="248"/>
      <c r="G3" s="248"/>
      <c r="H3" s="248"/>
      <c r="I3" s="73"/>
      <c r="J3" s="73"/>
      <c r="K3" s="73"/>
      <c r="L3" s="73"/>
      <c r="M3" s="73"/>
    </row>
    <row r="4" ht="3" customHeight="1"/>
    <row r="5" spans="1:9" ht="15" customHeight="1">
      <c r="A5" s="81" t="s">
        <v>0</v>
      </c>
      <c r="B5" s="251" t="s">
        <v>99</v>
      </c>
      <c r="C5" s="251" t="s">
        <v>67</v>
      </c>
      <c r="D5" s="251" t="s">
        <v>64</v>
      </c>
      <c r="E5" s="251" t="s">
        <v>59</v>
      </c>
      <c r="F5" s="242" t="s">
        <v>60</v>
      </c>
      <c r="G5" s="244" t="s">
        <v>61</v>
      </c>
      <c r="H5" s="243" t="s">
        <v>105</v>
      </c>
      <c r="I5" s="249" t="s">
        <v>100</v>
      </c>
    </row>
    <row r="6" spans="1:9" ht="26.25" customHeight="1">
      <c r="A6" s="82" t="s">
        <v>1</v>
      </c>
      <c r="B6" s="251"/>
      <c r="C6" s="251"/>
      <c r="D6" s="251"/>
      <c r="E6" s="251"/>
      <c r="F6" s="242"/>
      <c r="G6" s="244"/>
      <c r="H6" s="243"/>
      <c r="I6" s="249"/>
    </row>
    <row r="7" spans="1:9" ht="15">
      <c r="A7" s="83" t="s">
        <v>2</v>
      </c>
      <c r="B7" s="84">
        <v>19</v>
      </c>
      <c r="C7" s="85">
        <v>19</v>
      </c>
      <c r="D7" s="86">
        <v>14</v>
      </c>
      <c r="E7" s="86">
        <v>15</v>
      </c>
      <c r="F7" s="87">
        <f>H7-B7</f>
        <v>-2</v>
      </c>
      <c r="G7" s="88"/>
      <c r="H7" s="84">
        <v>17</v>
      </c>
      <c r="I7" s="84">
        <f>H7+G7</f>
        <v>17</v>
      </c>
    </row>
    <row r="8" spans="1:9" ht="15">
      <c r="A8" s="83" t="s">
        <v>3</v>
      </c>
      <c r="B8" s="89">
        <v>221</v>
      </c>
      <c r="C8" s="90">
        <v>212</v>
      </c>
      <c r="D8" s="91">
        <v>206</v>
      </c>
      <c r="E8" s="91">
        <v>198</v>
      </c>
      <c r="F8" s="87">
        <f>H8-B8</f>
        <v>-24</v>
      </c>
      <c r="G8" s="92"/>
      <c r="H8" s="89">
        <v>197</v>
      </c>
      <c r="I8" s="89">
        <f aca="true" t="shared" si="0" ref="I8:I71">H8+G8</f>
        <v>197</v>
      </c>
    </row>
    <row r="9" spans="1:9" ht="15">
      <c r="A9" s="83" t="s">
        <v>4</v>
      </c>
      <c r="B9" s="84">
        <v>60</v>
      </c>
      <c r="C9" s="85">
        <v>60</v>
      </c>
      <c r="D9" s="86">
        <v>57</v>
      </c>
      <c r="E9" s="86">
        <v>64</v>
      </c>
      <c r="F9" s="87">
        <f aca="true" t="shared" si="1" ref="F9:F72">H9-B9</f>
        <v>-8</v>
      </c>
      <c r="G9" s="88"/>
      <c r="H9" s="84">
        <v>52</v>
      </c>
      <c r="I9" s="84">
        <f t="shared" si="0"/>
        <v>52</v>
      </c>
    </row>
    <row r="10" spans="1:9" ht="15">
      <c r="A10" s="83" t="s">
        <v>5</v>
      </c>
      <c r="B10" s="89">
        <v>30</v>
      </c>
      <c r="C10" s="90">
        <v>37</v>
      </c>
      <c r="D10" s="91">
        <v>33</v>
      </c>
      <c r="E10" s="91">
        <v>29</v>
      </c>
      <c r="F10" s="87">
        <f t="shared" si="1"/>
        <v>1</v>
      </c>
      <c r="G10" s="92"/>
      <c r="H10" s="89">
        <v>31</v>
      </c>
      <c r="I10" s="89">
        <f t="shared" si="0"/>
        <v>31</v>
      </c>
    </row>
    <row r="11" spans="1:9" ht="15">
      <c r="A11" s="83" t="s">
        <v>6</v>
      </c>
      <c r="B11" s="84">
        <v>195</v>
      </c>
      <c r="C11" s="85">
        <v>194</v>
      </c>
      <c r="D11" s="86">
        <v>199</v>
      </c>
      <c r="E11" s="86">
        <v>195</v>
      </c>
      <c r="F11" s="87">
        <f t="shared" si="1"/>
        <v>0</v>
      </c>
      <c r="G11" s="88"/>
      <c r="H11" s="84">
        <v>195</v>
      </c>
      <c r="I11" s="84">
        <f t="shared" si="0"/>
        <v>195</v>
      </c>
    </row>
    <row r="12" spans="1:10" ht="18.75">
      <c r="A12" s="83" t="s">
        <v>7</v>
      </c>
      <c r="B12" s="89">
        <v>157</v>
      </c>
      <c r="C12" s="90">
        <v>128</v>
      </c>
      <c r="D12" s="91">
        <v>135</v>
      </c>
      <c r="E12" s="91">
        <v>131</v>
      </c>
      <c r="F12" s="87">
        <f t="shared" si="1"/>
        <v>-1</v>
      </c>
      <c r="G12" s="92"/>
      <c r="H12" s="89">
        <v>156</v>
      </c>
      <c r="I12" s="89">
        <f t="shared" si="0"/>
        <v>156</v>
      </c>
      <c r="J12" s="65"/>
    </row>
    <row r="13" spans="1:10" ht="15">
      <c r="A13" s="83" t="s">
        <v>77</v>
      </c>
      <c r="B13" s="84">
        <v>19</v>
      </c>
      <c r="C13" s="85">
        <v>25</v>
      </c>
      <c r="D13" s="86">
        <v>32</v>
      </c>
      <c r="E13" s="86">
        <v>43</v>
      </c>
      <c r="F13" s="87">
        <f t="shared" si="1"/>
        <v>-19</v>
      </c>
      <c r="G13" s="88"/>
      <c r="H13" s="84">
        <v>0</v>
      </c>
      <c r="I13" s="84">
        <f t="shared" si="0"/>
        <v>0</v>
      </c>
      <c r="J13" s="6" t="s">
        <v>103</v>
      </c>
    </row>
    <row r="14" spans="1:9" ht="15">
      <c r="A14" s="83" t="s">
        <v>8</v>
      </c>
      <c r="B14" s="89">
        <v>104</v>
      </c>
      <c r="C14" s="90">
        <v>114</v>
      </c>
      <c r="D14" s="91">
        <v>107</v>
      </c>
      <c r="E14" s="91">
        <v>111</v>
      </c>
      <c r="F14" s="87">
        <f t="shared" si="1"/>
        <v>8</v>
      </c>
      <c r="G14" s="92"/>
      <c r="H14" s="89">
        <v>112</v>
      </c>
      <c r="I14" s="89">
        <f t="shared" si="0"/>
        <v>112</v>
      </c>
    </row>
    <row r="15" spans="1:9" ht="15">
      <c r="A15" s="83" t="s">
        <v>78</v>
      </c>
      <c r="B15" s="84">
        <v>90</v>
      </c>
      <c r="C15" s="85">
        <v>105</v>
      </c>
      <c r="D15" s="86">
        <v>116</v>
      </c>
      <c r="E15" s="86">
        <v>124</v>
      </c>
      <c r="F15" s="87">
        <f t="shared" si="1"/>
        <v>-17</v>
      </c>
      <c r="G15" s="88">
        <v>46</v>
      </c>
      <c r="H15" s="84">
        <v>73</v>
      </c>
      <c r="I15" s="84">
        <f t="shared" si="0"/>
        <v>119</v>
      </c>
    </row>
    <row r="16" spans="1:9" ht="15">
      <c r="A16" s="83" t="s">
        <v>9</v>
      </c>
      <c r="B16" s="89">
        <v>71</v>
      </c>
      <c r="C16" s="90">
        <v>67</v>
      </c>
      <c r="D16" s="91">
        <v>109</v>
      </c>
      <c r="E16" s="91">
        <v>112</v>
      </c>
      <c r="F16" s="87">
        <f t="shared" si="1"/>
        <v>6</v>
      </c>
      <c r="G16" s="92"/>
      <c r="H16" s="89">
        <v>77</v>
      </c>
      <c r="I16" s="89">
        <f t="shared" si="0"/>
        <v>77</v>
      </c>
    </row>
    <row r="17" spans="1:9" ht="15">
      <c r="A17" s="83" t="s">
        <v>76</v>
      </c>
      <c r="B17" s="84">
        <v>68</v>
      </c>
      <c r="C17" s="85">
        <v>76</v>
      </c>
      <c r="D17" s="86">
        <v>93</v>
      </c>
      <c r="E17" s="86">
        <v>97</v>
      </c>
      <c r="F17" s="87">
        <f t="shared" si="1"/>
        <v>2</v>
      </c>
      <c r="G17" s="88"/>
      <c r="H17" s="84">
        <v>70</v>
      </c>
      <c r="I17" s="84">
        <f t="shared" si="0"/>
        <v>70</v>
      </c>
    </row>
    <row r="18" spans="1:10" ht="15">
      <c r="A18" s="83" t="s">
        <v>101</v>
      </c>
      <c r="B18" s="84">
        <v>307</v>
      </c>
      <c r="C18" s="85"/>
      <c r="D18" s="86"/>
      <c r="E18" s="86"/>
      <c r="F18" s="87">
        <f t="shared" si="1"/>
        <v>-39</v>
      </c>
      <c r="G18" s="88"/>
      <c r="H18" s="84">
        <v>268</v>
      </c>
      <c r="I18" s="84">
        <f t="shared" si="0"/>
        <v>268</v>
      </c>
      <c r="J18" s="117" t="s">
        <v>102</v>
      </c>
    </row>
    <row r="19" spans="1:9" ht="15">
      <c r="A19" s="83" t="s">
        <v>10</v>
      </c>
      <c r="B19" s="89">
        <v>139</v>
      </c>
      <c r="C19" s="90">
        <v>135</v>
      </c>
      <c r="D19" s="91">
        <v>159</v>
      </c>
      <c r="E19" s="91">
        <v>157</v>
      </c>
      <c r="F19" s="87">
        <f t="shared" si="1"/>
        <v>-20</v>
      </c>
      <c r="G19" s="92"/>
      <c r="H19" s="89">
        <v>119</v>
      </c>
      <c r="I19" s="89">
        <f t="shared" si="0"/>
        <v>119</v>
      </c>
    </row>
    <row r="20" spans="1:9" ht="15">
      <c r="A20" s="83" t="s">
        <v>11</v>
      </c>
      <c r="B20" s="84">
        <v>80</v>
      </c>
      <c r="C20" s="85">
        <v>79</v>
      </c>
      <c r="D20" s="86">
        <v>84</v>
      </c>
      <c r="E20" s="86">
        <v>82</v>
      </c>
      <c r="F20" s="87">
        <f t="shared" si="1"/>
        <v>-7</v>
      </c>
      <c r="G20" s="88"/>
      <c r="H20" s="84">
        <v>73</v>
      </c>
      <c r="I20" s="84">
        <f t="shared" si="0"/>
        <v>73</v>
      </c>
    </row>
    <row r="21" spans="1:9" ht="15">
      <c r="A21" s="83" t="s">
        <v>12</v>
      </c>
      <c r="B21" s="89">
        <v>109</v>
      </c>
      <c r="C21" s="90">
        <v>150</v>
      </c>
      <c r="D21" s="91">
        <v>158</v>
      </c>
      <c r="E21" s="91">
        <v>162</v>
      </c>
      <c r="F21" s="87">
        <f t="shared" si="1"/>
        <v>3</v>
      </c>
      <c r="G21" s="92"/>
      <c r="H21" s="89">
        <v>112</v>
      </c>
      <c r="I21" s="89">
        <f t="shared" si="0"/>
        <v>112</v>
      </c>
    </row>
    <row r="22" spans="1:9" ht="15">
      <c r="A22" s="83" t="s">
        <v>13</v>
      </c>
      <c r="B22" s="84">
        <v>155</v>
      </c>
      <c r="C22" s="85">
        <v>159</v>
      </c>
      <c r="D22" s="86">
        <v>157</v>
      </c>
      <c r="E22" s="86">
        <v>170</v>
      </c>
      <c r="F22" s="87">
        <f t="shared" si="1"/>
        <v>-13</v>
      </c>
      <c r="G22" s="88"/>
      <c r="H22" s="84">
        <v>142</v>
      </c>
      <c r="I22" s="84">
        <f t="shared" si="0"/>
        <v>142</v>
      </c>
    </row>
    <row r="23" spans="1:9" ht="15">
      <c r="A23" s="83" t="s">
        <v>14</v>
      </c>
      <c r="B23" s="89">
        <v>109</v>
      </c>
      <c r="C23" s="90">
        <v>96</v>
      </c>
      <c r="D23" s="91">
        <v>113</v>
      </c>
      <c r="E23" s="91">
        <v>103</v>
      </c>
      <c r="F23" s="87">
        <f t="shared" si="1"/>
        <v>-12</v>
      </c>
      <c r="G23" s="92"/>
      <c r="H23" s="89">
        <v>97</v>
      </c>
      <c r="I23" s="89">
        <f t="shared" si="0"/>
        <v>97</v>
      </c>
    </row>
    <row r="24" spans="1:9" ht="15">
      <c r="A24" s="83" t="s">
        <v>15</v>
      </c>
      <c r="B24" s="84">
        <v>289</v>
      </c>
      <c r="C24" s="85">
        <v>290</v>
      </c>
      <c r="D24" s="86">
        <v>265</v>
      </c>
      <c r="E24" s="86">
        <v>295</v>
      </c>
      <c r="F24" s="87">
        <f t="shared" si="1"/>
        <v>-21</v>
      </c>
      <c r="G24" s="88">
        <v>94</v>
      </c>
      <c r="H24" s="84">
        <v>268</v>
      </c>
      <c r="I24" s="84">
        <f t="shared" si="0"/>
        <v>362</v>
      </c>
    </row>
    <row r="25" spans="1:9" ht="15">
      <c r="A25" s="83" t="s">
        <v>16</v>
      </c>
      <c r="B25" s="89">
        <v>162</v>
      </c>
      <c r="C25" s="90">
        <v>163</v>
      </c>
      <c r="D25" s="91">
        <v>165</v>
      </c>
      <c r="E25" s="91">
        <v>180</v>
      </c>
      <c r="F25" s="87">
        <f t="shared" si="1"/>
        <v>-31</v>
      </c>
      <c r="G25" s="92"/>
      <c r="H25" s="89">
        <v>131</v>
      </c>
      <c r="I25" s="89">
        <f t="shared" si="0"/>
        <v>131</v>
      </c>
    </row>
    <row r="26" spans="1:9" ht="15">
      <c r="A26" s="83" t="s">
        <v>17</v>
      </c>
      <c r="B26" s="84">
        <v>59</v>
      </c>
      <c r="C26" s="85">
        <v>67</v>
      </c>
      <c r="D26" s="86">
        <v>66</v>
      </c>
      <c r="E26" s="86">
        <v>72</v>
      </c>
      <c r="F26" s="87">
        <f t="shared" si="1"/>
        <v>7</v>
      </c>
      <c r="G26" s="88">
        <v>10</v>
      </c>
      <c r="H26" s="84">
        <v>66</v>
      </c>
      <c r="I26" s="84">
        <f t="shared" si="0"/>
        <v>76</v>
      </c>
    </row>
    <row r="27" spans="1:9" ht="15">
      <c r="A27" s="83" t="s">
        <v>18</v>
      </c>
      <c r="B27" s="89">
        <v>107</v>
      </c>
      <c r="C27" s="90">
        <v>125</v>
      </c>
      <c r="D27" s="91">
        <v>127</v>
      </c>
      <c r="E27" s="91">
        <v>118</v>
      </c>
      <c r="F27" s="87">
        <f t="shared" si="1"/>
        <v>-19</v>
      </c>
      <c r="G27" s="92"/>
      <c r="H27" s="89">
        <v>88</v>
      </c>
      <c r="I27" s="89">
        <f t="shared" si="0"/>
        <v>88</v>
      </c>
    </row>
    <row r="28" spans="1:10" ht="15">
      <c r="A28" s="83" t="s">
        <v>19</v>
      </c>
      <c r="B28" s="84">
        <v>185</v>
      </c>
      <c r="C28" s="85">
        <v>167</v>
      </c>
      <c r="D28" s="86">
        <v>158</v>
      </c>
      <c r="E28" s="86">
        <v>168</v>
      </c>
      <c r="F28" s="87">
        <f t="shared" si="1"/>
        <v>1</v>
      </c>
      <c r="G28" s="88">
        <v>27</v>
      </c>
      <c r="H28" s="84">
        <v>186</v>
      </c>
      <c r="I28" s="84">
        <f t="shared" si="0"/>
        <v>213</v>
      </c>
      <c r="J28" s="117" t="s">
        <v>102</v>
      </c>
    </row>
    <row r="29" spans="1:9" ht="15">
      <c r="A29" s="83" t="s">
        <v>74</v>
      </c>
      <c r="B29" s="89">
        <v>94</v>
      </c>
      <c r="C29" s="90">
        <v>77</v>
      </c>
      <c r="D29" s="91">
        <v>73</v>
      </c>
      <c r="E29" s="91">
        <v>71</v>
      </c>
      <c r="F29" s="87">
        <f t="shared" si="1"/>
        <v>-7</v>
      </c>
      <c r="G29" s="92"/>
      <c r="H29" s="89">
        <v>87</v>
      </c>
      <c r="I29" s="89">
        <f t="shared" si="0"/>
        <v>87</v>
      </c>
    </row>
    <row r="30" spans="1:9" ht="15">
      <c r="A30" s="83" t="s">
        <v>20</v>
      </c>
      <c r="B30" s="89">
        <v>207</v>
      </c>
      <c r="C30" s="90">
        <v>225</v>
      </c>
      <c r="D30" s="91">
        <v>214</v>
      </c>
      <c r="E30" s="91">
        <v>247</v>
      </c>
      <c r="F30" s="87">
        <f t="shared" si="1"/>
        <v>-26</v>
      </c>
      <c r="G30" s="92">
        <v>1</v>
      </c>
      <c r="H30" s="89">
        <v>181</v>
      </c>
      <c r="I30" s="89">
        <f t="shared" si="0"/>
        <v>182</v>
      </c>
    </row>
    <row r="31" spans="1:9" ht="15">
      <c r="A31" s="83" t="s">
        <v>21</v>
      </c>
      <c r="B31" s="93">
        <v>134</v>
      </c>
      <c r="C31" s="85">
        <v>113</v>
      </c>
      <c r="D31" s="94">
        <v>117</v>
      </c>
      <c r="E31" s="94">
        <v>99</v>
      </c>
      <c r="F31" s="87">
        <f t="shared" si="1"/>
        <v>0</v>
      </c>
      <c r="G31" s="95"/>
      <c r="H31" s="93">
        <v>134</v>
      </c>
      <c r="I31" s="93">
        <f t="shared" si="0"/>
        <v>134</v>
      </c>
    </row>
    <row r="32" spans="1:9" ht="15">
      <c r="A32" s="83" t="s">
        <v>22</v>
      </c>
      <c r="B32" s="89">
        <v>215</v>
      </c>
      <c r="C32" s="90">
        <v>237</v>
      </c>
      <c r="D32" s="91">
        <v>247</v>
      </c>
      <c r="E32" s="91">
        <v>251</v>
      </c>
      <c r="F32" s="87">
        <f t="shared" si="1"/>
        <v>-20</v>
      </c>
      <c r="G32" s="92"/>
      <c r="H32" s="89">
        <v>195</v>
      </c>
      <c r="I32" s="89">
        <f t="shared" si="0"/>
        <v>195</v>
      </c>
    </row>
    <row r="33" spans="1:9" ht="20.25" customHeight="1">
      <c r="A33" s="37" t="s">
        <v>92</v>
      </c>
      <c r="B33" s="93">
        <v>213</v>
      </c>
      <c r="C33" s="85">
        <v>216</v>
      </c>
      <c r="D33" s="94">
        <v>234</v>
      </c>
      <c r="E33" s="94">
        <v>252</v>
      </c>
      <c r="F33" s="87">
        <f t="shared" si="1"/>
        <v>-10</v>
      </c>
      <c r="G33" s="95"/>
      <c r="H33" s="93">
        <v>203</v>
      </c>
      <c r="I33" s="93">
        <f t="shared" si="0"/>
        <v>203</v>
      </c>
    </row>
    <row r="34" spans="1:9" ht="15">
      <c r="A34" s="83" t="s">
        <v>24</v>
      </c>
      <c r="B34" s="89">
        <v>212</v>
      </c>
      <c r="C34" s="90">
        <v>250</v>
      </c>
      <c r="D34" s="91">
        <v>264</v>
      </c>
      <c r="E34" s="91">
        <v>267</v>
      </c>
      <c r="F34" s="87">
        <f t="shared" si="1"/>
        <v>3</v>
      </c>
      <c r="G34" s="92"/>
      <c r="H34" s="89">
        <v>215</v>
      </c>
      <c r="I34" s="89">
        <f t="shared" si="0"/>
        <v>215</v>
      </c>
    </row>
    <row r="35" spans="1:9" ht="15">
      <c r="A35" s="83" t="s">
        <v>69</v>
      </c>
      <c r="B35" s="93">
        <v>110</v>
      </c>
      <c r="C35" s="85">
        <v>106</v>
      </c>
      <c r="D35" s="94">
        <v>95</v>
      </c>
      <c r="E35" s="94">
        <v>112</v>
      </c>
      <c r="F35" s="87">
        <f t="shared" si="1"/>
        <v>-21</v>
      </c>
      <c r="G35" s="95"/>
      <c r="H35" s="93">
        <v>89</v>
      </c>
      <c r="I35" s="93">
        <f t="shared" si="0"/>
        <v>89</v>
      </c>
    </row>
    <row r="36" spans="1:9" ht="15">
      <c r="A36" s="83" t="s">
        <v>25</v>
      </c>
      <c r="B36" s="89">
        <v>125</v>
      </c>
      <c r="C36" s="90">
        <v>139</v>
      </c>
      <c r="D36" s="91">
        <v>137</v>
      </c>
      <c r="E36" s="91">
        <v>170</v>
      </c>
      <c r="F36" s="87">
        <f t="shared" si="1"/>
        <v>7</v>
      </c>
      <c r="G36" s="92"/>
      <c r="H36" s="89">
        <v>132</v>
      </c>
      <c r="I36" s="89">
        <f t="shared" si="0"/>
        <v>132</v>
      </c>
    </row>
    <row r="37" spans="1:9" ht="15">
      <c r="A37" s="83" t="s">
        <v>26</v>
      </c>
      <c r="B37" s="93">
        <v>10</v>
      </c>
      <c r="C37" s="85">
        <v>5</v>
      </c>
      <c r="D37" s="94">
        <v>21</v>
      </c>
      <c r="E37" s="94">
        <v>27</v>
      </c>
      <c r="F37" s="87">
        <f t="shared" si="1"/>
        <v>-2</v>
      </c>
      <c r="G37" s="95"/>
      <c r="H37" s="93">
        <v>8</v>
      </c>
      <c r="I37" s="93">
        <f t="shared" si="0"/>
        <v>8</v>
      </c>
    </row>
    <row r="38" spans="1:9" ht="15">
      <c r="A38" s="83" t="s">
        <v>27</v>
      </c>
      <c r="B38" s="89">
        <v>99</v>
      </c>
      <c r="C38" s="90">
        <v>89</v>
      </c>
      <c r="D38" s="91">
        <v>80</v>
      </c>
      <c r="E38" s="91">
        <v>97</v>
      </c>
      <c r="F38" s="87">
        <f t="shared" si="1"/>
        <v>1</v>
      </c>
      <c r="G38" s="92"/>
      <c r="H38" s="89">
        <v>100</v>
      </c>
      <c r="I38" s="89">
        <f t="shared" si="0"/>
        <v>100</v>
      </c>
    </row>
    <row r="39" spans="1:9" ht="15">
      <c r="A39" s="83" t="s">
        <v>28</v>
      </c>
      <c r="B39" s="93">
        <v>152</v>
      </c>
      <c r="C39" s="85">
        <v>144</v>
      </c>
      <c r="D39" s="94">
        <v>124</v>
      </c>
      <c r="E39" s="94">
        <v>130</v>
      </c>
      <c r="F39" s="87">
        <f t="shared" si="1"/>
        <v>-20</v>
      </c>
      <c r="G39" s="95"/>
      <c r="H39" s="93">
        <v>132</v>
      </c>
      <c r="I39" s="93">
        <f t="shared" si="0"/>
        <v>132</v>
      </c>
    </row>
    <row r="40" spans="1:9" ht="15">
      <c r="A40" s="83" t="s">
        <v>29</v>
      </c>
      <c r="B40" s="89">
        <v>100</v>
      </c>
      <c r="C40" s="90">
        <v>110</v>
      </c>
      <c r="D40" s="91">
        <v>120</v>
      </c>
      <c r="E40" s="91">
        <v>132</v>
      </c>
      <c r="F40" s="87">
        <f t="shared" si="1"/>
        <v>-9</v>
      </c>
      <c r="G40" s="92"/>
      <c r="H40" s="89">
        <v>91</v>
      </c>
      <c r="I40" s="89">
        <f t="shared" si="0"/>
        <v>91</v>
      </c>
    </row>
    <row r="41" spans="1:9" ht="15">
      <c r="A41" s="83" t="s">
        <v>30</v>
      </c>
      <c r="B41" s="93">
        <v>50</v>
      </c>
      <c r="C41" s="85">
        <v>50</v>
      </c>
      <c r="D41" s="94">
        <v>47</v>
      </c>
      <c r="E41" s="94">
        <v>57</v>
      </c>
      <c r="F41" s="87">
        <f t="shared" si="1"/>
        <v>-4</v>
      </c>
      <c r="G41" s="95"/>
      <c r="H41" s="93">
        <v>46</v>
      </c>
      <c r="I41" s="93">
        <f t="shared" si="0"/>
        <v>46</v>
      </c>
    </row>
    <row r="42" spans="1:9" ht="15">
      <c r="A42" s="83" t="s">
        <v>31</v>
      </c>
      <c r="B42" s="89">
        <v>254</v>
      </c>
      <c r="C42" s="90">
        <v>264</v>
      </c>
      <c r="D42" s="91">
        <v>255</v>
      </c>
      <c r="E42" s="91">
        <v>244</v>
      </c>
      <c r="F42" s="87">
        <f t="shared" si="1"/>
        <v>-19</v>
      </c>
      <c r="G42" s="92"/>
      <c r="H42" s="89">
        <v>235</v>
      </c>
      <c r="I42" s="89">
        <f t="shared" si="0"/>
        <v>235</v>
      </c>
    </row>
    <row r="43" spans="1:9" ht="15">
      <c r="A43" s="83" t="s">
        <v>70</v>
      </c>
      <c r="B43" s="89">
        <v>97</v>
      </c>
      <c r="C43" s="90">
        <v>104</v>
      </c>
      <c r="D43" s="91">
        <v>97</v>
      </c>
      <c r="E43" s="91">
        <v>102</v>
      </c>
      <c r="F43" s="87">
        <f t="shared" si="1"/>
        <v>-20</v>
      </c>
      <c r="G43" s="92"/>
      <c r="H43" s="89">
        <v>77</v>
      </c>
      <c r="I43" s="89">
        <f t="shared" si="0"/>
        <v>77</v>
      </c>
    </row>
    <row r="44" spans="1:9" ht="15">
      <c r="A44" s="83" t="s">
        <v>71</v>
      </c>
      <c r="B44" s="93">
        <v>169</v>
      </c>
      <c r="C44" s="85">
        <v>162</v>
      </c>
      <c r="D44" s="94">
        <v>154</v>
      </c>
      <c r="E44" s="94">
        <v>143</v>
      </c>
      <c r="F44" s="87">
        <f t="shared" si="1"/>
        <v>-37</v>
      </c>
      <c r="G44" s="95"/>
      <c r="H44" s="93">
        <v>132</v>
      </c>
      <c r="I44" s="93">
        <f t="shared" si="0"/>
        <v>132</v>
      </c>
    </row>
    <row r="45" spans="1:9" ht="15">
      <c r="A45" s="83" t="s">
        <v>72</v>
      </c>
      <c r="B45" s="89">
        <v>141</v>
      </c>
      <c r="C45" s="90">
        <v>149</v>
      </c>
      <c r="D45" s="91">
        <v>131</v>
      </c>
      <c r="E45" s="91">
        <v>138</v>
      </c>
      <c r="F45" s="87">
        <f t="shared" si="1"/>
        <v>-4</v>
      </c>
      <c r="G45" s="92"/>
      <c r="H45" s="89">
        <v>137</v>
      </c>
      <c r="I45" s="89">
        <f t="shared" si="0"/>
        <v>137</v>
      </c>
    </row>
    <row r="46" spans="1:9" ht="15">
      <c r="A46" s="83" t="s">
        <v>33</v>
      </c>
      <c r="B46" s="93">
        <v>119</v>
      </c>
      <c r="C46" s="85">
        <v>120</v>
      </c>
      <c r="D46" s="94">
        <v>118</v>
      </c>
      <c r="E46" s="94">
        <v>118</v>
      </c>
      <c r="F46" s="87">
        <f t="shared" si="1"/>
        <v>-5</v>
      </c>
      <c r="G46" s="95"/>
      <c r="H46" s="93">
        <v>114</v>
      </c>
      <c r="I46" s="93">
        <f t="shared" si="0"/>
        <v>114</v>
      </c>
    </row>
    <row r="47" spans="1:9" ht="15">
      <c r="A47" s="83" t="s">
        <v>34</v>
      </c>
      <c r="B47" s="89">
        <v>196</v>
      </c>
      <c r="C47" s="90">
        <v>196</v>
      </c>
      <c r="D47" s="91">
        <v>201</v>
      </c>
      <c r="E47" s="91">
        <v>202</v>
      </c>
      <c r="F47" s="87">
        <f t="shared" si="1"/>
        <v>-7</v>
      </c>
      <c r="G47" s="92">
        <v>3</v>
      </c>
      <c r="H47" s="89">
        <v>189</v>
      </c>
      <c r="I47" s="89">
        <f t="shared" si="0"/>
        <v>192</v>
      </c>
    </row>
    <row r="48" spans="1:9" ht="15">
      <c r="A48" s="83" t="s">
        <v>73</v>
      </c>
      <c r="B48" s="93">
        <v>25</v>
      </c>
      <c r="C48" s="85">
        <v>30</v>
      </c>
      <c r="D48" s="94">
        <v>29</v>
      </c>
      <c r="E48" s="94">
        <v>40</v>
      </c>
      <c r="F48" s="87">
        <f t="shared" si="1"/>
        <v>-1</v>
      </c>
      <c r="G48" s="95"/>
      <c r="H48" s="93">
        <v>24</v>
      </c>
      <c r="I48" s="93">
        <f t="shared" si="0"/>
        <v>24</v>
      </c>
    </row>
    <row r="49" spans="1:9" ht="15">
      <c r="A49" s="83" t="s">
        <v>35</v>
      </c>
      <c r="B49" s="89">
        <v>202</v>
      </c>
      <c r="C49" s="90">
        <v>220</v>
      </c>
      <c r="D49" s="91">
        <v>211</v>
      </c>
      <c r="E49" s="91">
        <v>237</v>
      </c>
      <c r="F49" s="87">
        <f t="shared" si="1"/>
        <v>10</v>
      </c>
      <c r="G49" s="92">
        <v>7</v>
      </c>
      <c r="H49" s="89">
        <v>212</v>
      </c>
      <c r="I49" s="89">
        <f t="shared" si="0"/>
        <v>219</v>
      </c>
    </row>
    <row r="50" spans="1:9" ht="15">
      <c r="A50" s="83" t="s">
        <v>36</v>
      </c>
      <c r="B50" s="93">
        <v>101</v>
      </c>
      <c r="C50" s="85">
        <v>106</v>
      </c>
      <c r="D50" s="94">
        <v>77</v>
      </c>
      <c r="E50" s="94">
        <v>81</v>
      </c>
      <c r="F50" s="87">
        <f t="shared" si="1"/>
        <v>-7</v>
      </c>
      <c r="G50" s="95"/>
      <c r="H50" s="93">
        <v>94</v>
      </c>
      <c r="I50" s="93">
        <f t="shared" si="0"/>
        <v>94</v>
      </c>
    </row>
    <row r="51" spans="1:9" ht="15">
      <c r="A51" s="83" t="s">
        <v>37</v>
      </c>
      <c r="B51" s="89">
        <v>69</v>
      </c>
      <c r="C51" s="90">
        <v>65</v>
      </c>
      <c r="D51" s="91">
        <v>75</v>
      </c>
      <c r="E51" s="91">
        <v>75</v>
      </c>
      <c r="F51" s="87">
        <f t="shared" si="1"/>
        <v>-1</v>
      </c>
      <c r="G51" s="92"/>
      <c r="H51" s="89">
        <v>68</v>
      </c>
      <c r="I51" s="89">
        <f t="shared" si="0"/>
        <v>68</v>
      </c>
    </row>
    <row r="52" spans="1:9" ht="15">
      <c r="A52" s="83" t="s">
        <v>38</v>
      </c>
      <c r="B52" s="93">
        <v>158</v>
      </c>
      <c r="C52" s="85">
        <v>139</v>
      </c>
      <c r="D52" s="94">
        <v>146</v>
      </c>
      <c r="E52" s="94">
        <v>172</v>
      </c>
      <c r="F52" s="87">
        <f t="shared" si="1"/>
        <v>-20</v>
      </c>
      <c r="G52" s="95"/>
      <c r="H52" s="93">
        <v>138</v>
      </c>
      <c r="I52" s="93">
        <f t="shared" si="0"/>
        <v>138</v>
      </c>
    </row>
    <row r="53" spans="1:9" ht="15">
      <c r="A53" s="83" t="s">
        <v>39</v>
      </c>
      <c r="B53" s="89">
        <v>90</v>
      </c>
      <c r="C53" s="90">
        <v>84</v>
      </c>
      <c r="D53" s="91">
        <v>76</v>
      </c>
      <c r="E53" s="91">
        <v>88</v>
      </c>
      <c r="F53" s="87">
        <f t="shared" si="1"/>
        <v>3</v>
      </c>
      <c r="G53" s="92">
        <v>19</v>
      </c>
      <c r="H53" s="89">
        <v>93</v>
      </c>
      <c r="I53" s="89">
        <f t="shared" si="0"/>
        <v>112</v>
      </c>
    </row>
    <row r="54" spans="1:9" ht="15">
      <c r="A54" s="83" t="s">
        <v>40</v>
      </c>
      <c r="B54" s="93">
        <v>177</v>
      </c>
      <c r="C54" s="85">
        <v>185</v>
      </c>
      <c r="D54" s="94">
        <v>195</v>
      </c>
      <c r="E54" s="94">
        <v>194</v>
      </c>
      <c r="F54" s="87">
        <f t="shared" si="1"/>
        <v>-11</v>
      </c>
      <c r="G54" s="95"/>
      <c r="H54" s="93">
        <v>166</v>
      </c>
      <c r="I54" s="93">
        <f t="shared" si="0"/>
        <v>166</v>
      </c>
    </row>
    <row r="55" spans="1:9" ht="15">
      <c r="A55" s="83" t="s">
        <v>41</v>
      </c>
      <c r="B55" s="89">
        <v>4</v>
      </c>
      <c r="C55" s="90">
        <v>8</v>
      </c>
      <c r="D55" s="91">
        <v>12</v>
      </c>
      <c r="E55" s="91">
        <v>13</v>
      </c>
      <c r="F55" s="87">
        <f t="shared" si="1"/>
        <v>3</v>
      </c>
      <c r="G55" s="92"/>
      <c r="H55" s="89">
        <v>7</v>
      </c>
      <c r="I55" s="89">
        <f t="shared" si="0"/>
        <v>7</v>
      </c>
    </row>
    <row r="56" spans="1:9" ht="15">
      <c r="A56" s="83" t="s">
        <v>42</v>
      </c>
      <c r="B56" s="93">
        <v>62</v>
      </c>
      <c r="C56" s="85">
        <v>72</v>
      </c>
      <c r="D56" s="94">
        <v>62</v>
      </c>
      <c r="E56" s="94">
        <v>65</v>
      </c>
      <c r="F56" s="87">
        <f t="shared" si="1"/>
        <v>-12</v>
      </c>
      <c r="G56" s="95"/>
      <c r="H56" s="93">
        <v>50</v>
      </c>
      <c r="I56" s="93">
        <f t="shared" si="0"/>
        <v>50</v>
      </c>
    </row>
    <row r="57" spans="1:9" ht="15">
      <c r="A57" s="83" t="s">
        <v>43</v>
      </c>
      <c r="B57" s="89">
        <v>19</v>
      </c>
      <c r="C57" s="90">
        <v>20</v>
      </c>
      <c r="D57" s="91">
        <v>20</v>
      </c>
      <c r="E57" s="91">
        <v>19</v>
      </c>
      <c r="F57" s="87">
        <f t="shared" si="1"/>
        <v>2</v>
      </c>
      <c r="G57" s="92"/>
      <c r="H57" s="89">
        <v>21</v>
      </c>
      <c r="I57" s="89">
        <f t="shared" si="0"/>
        <v>21</v>
      </c>
    </row>
    <row r="58" spans="1:9" ht="18" customHeight="1">
      <c r="A58" s="83" t="s">
        <v>44</v>
      </c>
      <c r="B58" s="93">
        <v>163</v>
      </c>
      <c r="C58" s="85">
        <v>139</v>
      </c>
      <c r="D58" s="94">
        <v>132</v>
      </c>
      <c r="E58" s="94">
        <v>137</v>
      </c>
      <c r="F58" s="87">
        <f t="shared" si="1"/>
        <v>-43</v>
      </c>
      <c r="G58" s="95">
        <v>2</v>
      </c>
      <c r="H58" s="93">
        <v>120</v>
      </c>
      <c r="I58" s="93">
        <f t="shared" si="0"/>
        <v>122</v>
      </c>
    </row>
    <row r="59" spans="1:9" ht="15">
      <c r="A59" s="83" t="s">
        <v>45</v>
      </c>
      <c r="B59" s="89">
        <v>119</v>
      </c>
      <c r="C59" s="90">
        <v>119</v>
      </c>
      <c r="D59" s="91">
        <v>111</v>
      </c>
      <c r="E59" s="91">
        <v>108</v>
      </c>
      <c r="F59" s="87">
        <f t="shared" si="1"/>
        <v>-12</v>
      </c>
      <c r="G59" s="92"/>
      <c r="H59" s="89">
        <v>107</v>
      </c>
      <c r="I59" s="89">
        <f t="shared" si="0"/>
        <v>107</v>
      </c>
    </row>
    <row r="60" spans="1:9" ht="14.25" customHeight="1">
      <c r="A60" s="37" t="s">
        <v>46</v>
      </c>
      <c r="B60" s="93">
        <v>195</v>
      </c>
      <c r="C60" s="85">
        <v>180</v>
      </c>
      <c r="D60" s="94">
        <v>186</v>
      </c>
      <c r="E60" s="94">
        <v>195</v>
      </c>
      <c r="F60" s="87">
        <f t="shared" si="1"/>
        <v>0</v>
      </c>
      <c r="G60" s="95"/>
      <c r="H60" s="93">
        <v>195</v>
      </c>
      <c r="I60" s="93">
        <f t="shared" si="0"/>
        <v>195</v>
      </c>
    </row>
    <row r="61" spans="1:9" ht="15">
      <c r="A61" s="83" t="s">
        <v>47</v>
      </c>
      <c r="B61" s="89">
        <v>188</v>
      </c>
      <c r="C61" s="90">
        <v>223</v>
      </c>
      <c r="D61" s="91">
        <v>248</v>
      </c>
      <c r="E61" s="91">
        <v>239</v>
      </c>
      <c r="F61" s="87">
        <f t="shared" si="1"/>
        <v>2</v>
      </c>
      <c r="G61" s="92"/>
      <c r="H61" s="89">
        <v>190</v>
      </c>
      <c r="I61" s="89">
        <f t="shared" si="0"/>
        <v>190</v>
      </c>
    </row>
    <row r="62" spans="1:9" ht="15">
      <c r="A62" s="83" t="s">
        <v>79</v>
      </c>
      <c r="B62" s="93">
        <v>157</v>
      </c>
      <c r="C62" s="85">
        <v>174</v>
      </c>
      <c r="D62" s="94">
        <v>178</v>
      </c>
      <c r="E62" s="94">
        <v>168</v>
      </c>
      <c r="F62" s="87">
        <f t="shared" si="1"/>
        <v>-6</v>
      </c>
      <c r="G62" s="95"/>
      <c r="H62" s="93">
        <v>151</v>
      </c>
      <c r="I62" s="93">
        <f t="shared" si="0"/>
        <v>151</v>
      </c>
    </row>
    <row r="63" spans="1:9" ht="15">
      <c r="A63" s="83" t="s">
        <v>80</v>
      </c>
      <c r="B63" s="89">
        <v>266</v>
      </c>
      <c r="C63" s="90">
        <v>273</v>
      </c>
      <c r="D63" s="91">
        <v>245</v>
      </c>
      <c r="E63" s="91">
        <v>261</v>
      </c>
      <c r="F63" s="87">
        <f t="shared" si="1"/>
        <v>-48</v>
      </c>
      <c r="G63" s="92"/>
      <c r="H63" s="89">
        <v>218</v>
      </c>
      <c r="I63" s="89">
        <f t="shared" si="0"/>
        <v>218</v>
      </c>
    </row>
    <row r="64" spans="1:9" ht="15">
      <c r="A64" s="83" t="s">
        <v>48</v>
      </c>
      <c r="B64" s="93">
        <v>112</v>
      </c>
      <c r="C64" s="85">
        <v>126</v>
      </c>
      <c r="D64" s="94">
        <v>134</v>
      </c>
      <c r="E64" s="94">
        <v>144</v>
      </c>
      <c r="F64" s="87">
        <f t="shared" si="1"/>
        <v>7</v>
      </c>
      <c r="G64" s="95">
        <v>2</v>
      </c>
      <c r="H64" s="93">
        <v>119</v>
      </c>
      <c r="I64" s="93">
        <f t="shared" si="0"/>
        <v>121</v>
      </c>
    </row>
    <row r="65" spans="1:9" ht="15">
      <c r="A65" s="83" t="s">
        <v>49</v>
      </c>
      <c r="B65" s="89">
        <v>28</v>
      </c>
      <c r="C65" s="90">
        <v>29</v>
      </c>
      <c r="D65" s="91">
        <v>32</v>
      </c>
      <c r="E65" s="91">
        <v>55</v>
      </c>
      <c r="F65" s="87">
        <f t="shared" si="1"/>
        <v>-1</v>
      </c>
      <c r="G65" s="92"/>
      <c r="H65" s="89">
        <v>27</v>
      </c>
      <c r="I65" s="89">
        <f t="shared" si="0"/>
        <v>27</v>
      </c>
    </row>
    <row r="66" spans="1:9" ht="15">
      <c r="A66" s="83" t="s">
        <v>50</v>
      </c>
      <c r="B66" s="93">
        <v>74</v>
      </c>
      <c r="C66" s="85">
        <v>102</v>
      </c>
      <c r="D66" s="94">
        <v>115</v>
      </c>
      <c r="E66" s="94">
        <v>126</v>
      </c>
      <c r="F66" s="87">
        <f t="shared" si="1"/>
        <v>-3</v>
      </c>
      <c r="G66" s="95"/>
      <c r="H66" s="93">
        <v>71</v>
      </c>
      <c r="I66" s="93">
        <f t="shared" si="0"/>
        <v>71</v>
      </c>
    </row>
    <row r="67" spans="1:9" ht="15">
      <c r="A67" s="83" t="s">
        <v>81</v>
      </c>
      <c r="B67" s="93">
        <v>170</v>
      </c>
      <c r="C67" s="85">
        <v>163</v>
      </c>
      <c r="D67" s="94">
        <v>171</v>
      </c>
      <c r="E67" s="94">
        <v>179</v>
      </c>
      <c r="F67" s="87">
        <f t="shared" si="1"/>
        <v>-5</v>
      </c>
      <c r="G67" s="95"/>
      <c r="H67" s="93">
        <v>165</v>
      </c>
      <c r="I67" s="93">
        <f t="shared" si="0"/>
        <v>165</v>
      </c>
    </row>
    <row r="68" spans="1:9" ht="15">
      <c r="A68" s="83" t="s">
        <v>52</v>
      </c>
      <c r="B68" s="89">
        <v>63</v>
      </c>
      <c r="C68" s="90">
        <v>77</v>
      </c>
      <c r="D68" s="91">
        <v>95</v>
      </c>
      <c r="E68" s="91">
        <v>82</v>
      </c>
      <c r="F68" s="87">
        <f t="shared" si="1"/>
        <v>5</v>
      </c>
      <c r="G68" s="92"/>
      <c r="H68" s="89">
        <v>68</v>
      </c>
      <c r="I68" s="89">
        <f t="shared" si="0"/>
        <v>68</v>
      </c>
    </row>
    <row r="69" spans="1:9" ht="15">
      <c r="A69" s="83" t="s">
        <v>53</v>
      </c>
      <c r="B69" s="93">
        <v>229</v>
      </c>
      <c r="C69" s="85">
        <v>234</v>
      </c>
      <c r="D69" s="94">
        <v>232</v>
      </c>
      <c r="E69" s="94">
        <v>227</v>
      </c>
      <c r="F69" s="87">
        <f t="shared" si="1"/>
        <v>-11</v>
      </c>
      <c r="G69" s="95"/>
      <c r="H69" s="93">
        <v>218</v>
      </c>
      <c r="I69" s="93">
        <f t="shared" si="0"/>
        <v>218</v>
      </c>
    </row>
    <row r="70" spans="1:9" ht="15">
      <c r="A70" s="83" t="s">
        <v>54</v>
      </c>
      <c r="B70" s="89">
        <v>96</v>
      </c>
      <c r="C70" s="90">
        <v>104</v>
      </c>
      <c r="D70" s="91">
        <v>108</v>
      </c>
      <c r="E70" s="91">
        <v>113</v>
      </c>
      <c r="F70" s="87">
        <f t="shared" si="1"/>
        <v>-25</v>
      </c>
      <c r="G70" s="92"/>
      <c r="H70" s="89">
        <v>71</v>
      </c>
      <c r="I70" s="89">
        <f t="shared" si="0"/>
        <v>71</v>
      </c>
    </row>
    <row r="71" spans="1:9" ht="15">
      <c r="A71" s="83" t="s">
        <v>55</v>
      </c>
      <c r="B71" s="93">
        <v>150</v>
      </c>
      <c r="C71" s="85">
        <v>154</v>
      </c>
      <c r="D71" s="94">
        <v>164</v>
      </c>
      <c r="E71" s="94">
        <v>123</v>
      </c>
      <c r="F71" s="87">
        <f t="shared" si="1"/>
        <v>-23</v>
      </c>
      <c r="G71" s="95"/>
      <c r="H71" s="93">
        <v>127</v>
      </c>
      <c r="I71" s="93">
        <f t="shared" si="0"/>
        <v>127</v>
      </c>
    </row>
    <row r="72" spans="1:9" ht="15">
      <c r="A72" s="83" t="s">
        <v>56</v>
      </c>
      <c r="B72" s="89">
        <v>118</v>
      </c>
      <c r="C72" s="90">
        <v>105</v>
      </c>
      <c r="D72" s="91">
        <v>100</v>
      </c>
      <c r="E72" s="91">
        <v>85</v>
      </c>
      <c r="F72" s="87">
        <f t="shared" si="1"/>
        <v>-18</v>
      </c>
      <c r="G72" s="92"/>
      <c r="H72" s="89">
        <v>100</v>
      </c>
      <c r="I72" s="89">
        <f>H72+G72</f>
        <v>100</v>
      </c>
    </row>
    <row r="73" spans="1:12" ht="15">
      <c r="A73" s="83" t="s">
        <v>82</v>
      </c>
      <c r="B73" s="93">
        <v>33</v>
      </c>
      <c r="C73" s="85">
        <v>32</v>
      </c>
      <c r="D73" s="94">
        <v>32</v>
      </c>
      <c r="E73" s="94">
        <v>36</v>
      </c>
      <c r="F73" s="87">
        <f>H73-B73</f>
        <v>-4</v>
      </c>
      <c r="G73" s="95"/>
      <c r="H73" s="93">
        <v>29</v>
      </c>
      <c r="I73" s="93">
        <f>H73+G73</f>
        <v>29</v>
      </c>
      <c r="L73" s="96"/>
    </row>
    <row r="74" spans="1:12" ht="14.25" customHeight="1">
      <c r="A74" s="83" t="s">
        <v>68</v>
      </c>
      <c r="B74" s="89">
        <v>140</v>
      </c>
      <c r="C74" s="90">
        <v>142</v>
      </c>
      <c r="D74" s="91"/>
      <c r="E74" s="91"/>
      <c r="F74" s="87">
        <f>H74-B74</f>
        <v>-3</v>
      </c>
      <c r="G74" s="92"/>
      <c r="H74" s="89">
        <v>137</v>
      </c>
      <c r="I74" s="89">
        <f>H74+G74</f>
        <v>137</v>
      </c>
      <c r="L74" s="96"/>
    </row>
    <row r="75" spans="1:9" ht="15.75" thickBot="1">
      <c r="A75" s="97" t="s">
        <v>58</v>
      </c>
      <c r="B75" s="84">
        <f>SUM(B7:B74)</f>
        <v>8640</v>
      </c>
      <c r="C75" s="98">
        <f>SUM(C7:C74)</f>
        <v>8529</v>
      </c>
      <c r="D75" s="98">
        <v>8987</v>
      </c>
      <c r="E75" s="99">
        <v>9262</v>
      </c>
      <c r="F75" s="118">
        <f>H75-B75</f>
        <v>-627</v>
      </c>
      <c r="G75" s="100"/>
      <c r="H75" s="84">
        <f>SUM(H7:H74)</f>
        <v>8013</v>
      </c>
      <c r="I75" s="84">
        <f>SUM(I7:I74)</f>
        <v>8224</v>
      </c>
    </row>
    <row r="76" spans="1:10" s="75" customFormat="1" ht="15">
      <c r="A76" s="101" t="s">
        <v>62</v>
      </c>
      <c r="B76" s="102">
        <v>2998</v>
      </c>
      <c r="C76" s="103">
        <v>2640</v>
      </c>
      <c r="D76" s="103">
        <v>2853</v>
      </c>
      <c r="E76" s="103"/>
      <c r="F76" s="87">
        <f>H76-B76</f>
        <v>-2735</v>
      </c>
      <c r="G76" s="104"/>
      <c r="H76" s="102">
        <v>263</v>
      </c>
      <c r="I76" s="102">
        <v>263</v>
      </c>
      <c r="J76" s="74"/>
    </row>
    <row r="77" spans="1:10" s="75" customFormat="1" ht="15">
      <c r="A77" s="101" t="s">
        <v>86</v>
      </c>
      <c r="B77" s="105">
        <v>505</v>
      </c>
      <c r="C77" s="103">
        <v>554</v>
      </c>
      <c r="D77" s="103"/>
      <c r="E77" s="103"/>
      <c r="F77" s="87">
        <f>G77-B77</f>
        <v>-294</v>
      </c>
      <c r="G77" s="104">
        <f>SUM(G7:G76)</f>
        <v>211</v>
      </c>
      <c r="H77" s="105"/>
      <c r="I77" s="105"/>
      <c r="J77" s="76"/>
    </row>
    <row r="78" spans="1:10" s="75" customFormat="1" ht="15">
      <c r="A78" s="106"/>
      <c r="B78" s="107"/>
      <c r="C78" s="108"/>
      <c r="D78" s="108"/>
      <c r="E78" s="108"/>
      <c r="F78" s="109"/>
      <c r="G78" s="110"/>
      <c r="H78" s="107"/>
      <c r="I78" s="107"/>
      <c r="J78" s="76"/>
    </row>
    <row r="79" spans="1:10" ht="15.75" thickBot="1">
      <c r="A79" s="111" t="s">
        <v>87</v>
      </c>
      <c r="B79" s="112">
        <f>B75+B76+B77</f>
        <v>12143</v>
      </c>
      <c r="C79" s="113">
        <f>C75+C76+C77</f>
        <v>11723</v>
      </c>
      <c r="D79" s="111"/>
      <c r="E79" s="111"/>
      <c r="F79" s="111"/>
      <c r="G79" s="114"/>
      <c r="H79" s="112">
        <f>H75+H76+H77</f>
        <v>8276</v>
      </c>
      <c r="I79" s="112">
        <f>I75+I76+I77</f>
        <v>8487</v>
      </c>
      <c r="J79" s="77"/>
    </row>
    <row r="81" ht="15">
      <c r="F81" s="115"/>
    </row>
  </sheetData>
  <sheetProtection/>
  <mergeCells count="10">
    <mergeCell ref="I5:I6"/>
    <mergeCell ref="D1:H1"/>
    <mergeCell ref="B3:H3"/>
    <mergeCell ref="B5:B6"/>
    <mergeCell ref="C5:C6"/>
    <mergeCell ref="D5:D6"/>
    <mergeCell ref="E5:E6"/>
    <mergeCell ref="F5:F6"/>
    <mergeCell ref="G5:G6"/>
    <mergeCell ref="H5:H6"/>
  </mergeCells>
  <printOptions horizontalCentered="1" vertic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95" r:id="rId2"/>
  <headerFooter>
    <oddFooter>&amp;L&amp;D&amp;CPage &amp;P de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</sheetPr>
  <dimension ref="A1:L81"/>
  <sheetViews>
    <sheetView zoomScaleSheetLayoutView="7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I1" sqref="I1:I16384"/>
    </sheetView>
  </sheetViews>
  <sheetFormatPr defaultColWidth="11.421875" defaultRowHeight="15"/>
  <cols>
    <col min="1" max="1" width="36.00390625" style="6" customWidth="1"/>
    <col min="2" max="2" width="8.28125" style="11" customWidth="1"/>
    <col min="3" max="3" width="8.28125" style="75" customWidth="1"/>
    <col min="4" max="5" width="8.28125" style="6" customWidth="1"/>
    <col min="6" max="6" width="7.421875" style="80" customWidth="1"/>
    <col min="7" max="7" width="7.421875" style="10" customWidth="1"/>
    <col min="8" max="9" width="8.421875" style="11" customWidth="1"/>
    <col min="10" max="16384" width="11.421875" style="6" customWidth="1"/>
  </cols>
  <sheetData>
    <row r="1" spans="1:9" ht="22.5" customHeight="1">
      <c r="A1" s="78" t="s">
        <v>97</v>
      </c>
      <c r="B1" s="78"/>
      <c r="C1" s="79"/>
      <c r="D1" s="236"/>
      <c r="E1" s="236"/>
      <c r="F1" s="236"/>
      <c r="G1" s="236"/>
      <c r="H1" s="236"/>
      <c r="I1" s="72"/>
    </row>
    <row r="3" spans="2:12" ht="24.75" customHeight="1">
      <c r="B3" s="248" t="s">
        <v>98</v>
      </c>
      <c r="C3" s="248"/>
      <c r="D3" s="248"/>
      <c r="E3" s="248"/>
      <c r="F3" s="248"/>
      <c r="G3" s="248"/>
      <c r="H3" s="248"/>
      <c r="I3" s="73"/>
      <c r="J3" s="73"/>
      <c r="K3" s="73"/>
      <c r="L3" s="73"/>
    </row>
    <row r="4" ht="3" customHeight="1"/>
    <row r="5" spans="1:9" ht="15" customHeight="1">
      <c r="A5" s="81" t="s">
        <v>0</v>
      </c>
      <c r="B5" s="252" t="s">
        <v>99</v>
      </c>
      <c r="C5" s="252" t="s">
        <v>67</v>
      </c>
      <c r="D5" s="252" t="s">
        <v>64</v>
      </c>
      <c r="E5" s="252" t="s">
        <v>59</v>
      </c>
      <c r="F5" s="253" t="s">
        <v>60</v>
      </c>
      <c r="G5" s="254" t="s">
        <v>61</v>
      </c>
      <c r="H5" s="252" t="s">
        <v>105</v>
      </c>
      <c r="I5" s="249" t="s">
        <v>100</v>
      </c>
    </row>
    <row r="6" spans="1:9" ht="26.25" customHeight="1">
      <c r="A6" s="82" t="s">
        <v>1</v>
      </c>
      <c r="B6" s="252"/>
      <c r="C6" s="252"/>
      <c r="D6" s="252"/>
      <c r="E6" s="252"/>
      <c r="F6" s="253"/>
      <c r="G6" s="254"/>
      <c r="H6" s="252"/>
      <c r="I6" s="249"/>
    </row>
    <row r="7" spans="1:9" ht="15">
      <c r="A7" s="83" t="s">
        <v>2</v>
      </c>
      <c r="B7" s="84">
        <v>19</v>
      </c>
      <c r="C7" s="85">
        <v>19</v>
      </c>
      <c r="D7" s="86">
        <v>14</v>
      </c>
      <c r="E7" s="86">
        <v>15</v>
      </c>
      <c r="F7" s="87">
        <f>H7-B7</f>
        <v>-2</v>
      </c>
      <c r="G7" s="88"/>
      <c r="H7" s="84">
        <v>17</v>
      </c>
      <c r="I7" s="84">
        <f>H7+G7</f>
        <v>17</v>
      </c>
    </row>
    <row r="8" spans="1:9" ht="15">
      <c r="A8" s="83" t="s">
        <v>3</v>
      </c>
      <c r="B8" s="89">
        <v>221</v>
      </c>
      <c r="C8" s="90">
        <v>212</v>
      </c>
      <c r="D8" s="91">
        <v>206</v>
      </c>
      <c r="E8" s="91">
        <v>198</v>
      </c>
      <c r="F8" s="87">
        <f>H8-B8</f>
        <v>-29</v>
      </c>
      <c r="G8" s="92"/>
      <c r="H8" s="89">
        <v>192</v>
      </c>
      <c r="I8" s="89">
        <f aca="true" t="shared" si="0" ref="I8:I71">H8+G8</f>
        <v>192</v>
      </c>
    </row>
    <row r="9" spans="1:9" ht="15">
      <c r="A9" s="83" t="s">
        <v>4</v>
      </c>
      <c r="B9" s="84">
        <v>60</v>
      </c>
      <c r="C9" s="85">
        <v>60</v>
      </c>
      <c r="D9" s="86">
        <v>57</v>
      </c>
      <c r="E9" s="86">
        <v>64</v>
      </c>
      <c r="F9" s="87">
        <f aca="true" t="shared" si="1" ref="F9:F72">H9-B9</f>
        <v>-8</v>
      </c>
      <c r="G9" s="88"/>
      <c r="H9" s="84">
        <v>52</v>
      </c>
      <c r="I9" s="84">
        <f t="shared" si="0"/>
        <v>52</v>
      </c>
    </row>
    <row r="10" spans="1:9" ht="15">
      <c r="A10" s="83" t="s">
        <v>5</v>
      </c>
      <c r="B10" s="89">
        <v>30</v>
      </c>
      <c r="C10" s="90">
        <v>37</v>
      </c>
      <c r="D10" s="91">
        <v>33</v>
      </c>
      <c r="E10" s="91">
        <v>29</v>
      </c>
      <c r="F10" s="87">
        <f t="shared" si="1"/>
        <v>-1</v>
      </c>
      <c r="G10" s="92"/>
      <c r="H10" s="89">
        <v>29</v>
      </c>
      <c r="I10" s="89">
        <f t="shared" si="0"/>
        <v>29</v>
      </c>
    </row>
    <row r="11" spans="1:9" ht="15">
      <c r="A11" s="83" t="s">
        <v>6</v>
      </c>
      <c r="B11" s="84">
        <v>195</v>
      </c>
      <c r="C11" s="85">
        <v>194</v>
      </c>
      <c r="D11" s="86">
        <v>199</v>
      </c>
      <c r="E11" s="86">
        <v>195</v>
      </c>
      <c r="F11" s="87">
        <f t="shared" si="1"/>
        <v>-3</v>
      </c>
      <c r="G11" s="88"/>
      <c r="H11" s="84">
        <v>192</v>
      </c>
      <c r="I11" s="84">
        <f t="shared" si="0"/>
        <v>192</v>
      </c>
    </row>
    <row r="12" spans="1:9" ht="15">
      <c r="A12" s="83" t="s">
        <v>7</v>
      </c>
      <c r="B12" s="89">
        <v>157</v>
      </c>
      <c r="C12" s="90">
        <v>128</v>
      </c>
      <c r="D12" s="91">
        <v>135</v>
      </c>
      <c r="E12" s="91">
        <v>131</v>
      </c>
      <c r="F12" s="87">
        <f t="shared" si="1"/>
        <v>-3</v>
      </c>
      <c r="G12" s="92"/>
      <c r="H12" s="89">
        <v>154</v>
      </c>
      <c r="I12" s="89">
        <f t="shared" si="0"/>
        <v>154</v>
      </c>
    </row>
    <row r="13" spans="1:9" ht="15">
      <c r="A13" s="83" t="s">
        <v>77</v>
      </c>
      <c r="B13" s="84">
        <v>19</v>
      </c>
      <c r="C13" s="85">
        <v>25</v>
      </c>
      <c r="D13" s="86">
        <v>32</v>
      </c>
      <c r="E13" s="86">
        <v>43</v>
      </c>
      <c r="F13" s="87">
        <f t="shared" si="1"/>
        <v>-19</v>
      </c>
      <c r="G13" s="88"/>
      <c r="H13" s="84">
        <v>0</v>
      </c>
      <c r="I13" s="84">
        <f t="shared" si="0"/>
        <v>0</v>
      </c>
    </row>
    <row r="14" spans="1:9" ht="15">
      <c r="A14" s="83" t="s">
        <v>8</v>
      </c>
      <c r="B14" s="89">
        <v>104</v>
      </c>
      <c r="C14" s="90">
        <v>114</v>
      </c>
      <c r="D14" s="91">
        <v>107</v>
      </c>
      <c r="E14" s="91">
        <v>111</v>
      </c>
      <c r="F14" s="87">
        <f t="shared" si="1"/>
        <v>-2</v>
      </c>
      <c r="G14" s="92"/>
      <c r="H14" s="89">
        <v>102</v>
      </c>
      <c r="I14" s="89">
        <f t="shared" si="0"/>
        <v>102</v>
      </c>
    </row>
    <row r="15" spans="1:9" ht="15">
      <c r="A15" s="83" t="s">
        <v>78</v>
      </c>
      <c r="B15" s="84">
        <v>90</v>
      </c>
      <c r="C15" s="85">
        <v>105</v>
      </c>
      <c r="D15" s="86">
        <v>116</v>
      </c>
      <c r="E15" s="86">
        <v>124</v>
      </c>
      <c r="F15" s="87">
        <f t="shared" si="1"/>
        <v>-20</v>
      </c>
      <c r="G15" s="88"/>
      <c r="H15" s="84">
        <v>70</v>
      </c>
      <c r="I15" s="84">
        <f t="shared" si="0"/>
        <v>70</v>
      </c>
    </row>
    <row r="16" spans="1:9" ht="15">
      <c r="A16" s="83" t="s">
        <v>9</v>
      </c>
      <c r="B16" s="89">
        <v>71</v>
      </c>
      <c r="C16" s="90">
        <v>67</v>
      </c>
      <c r="D16" s="91">
        <v>109</v>
      </c>
      <c r="E16" s="91">
        <v>112</v>
      </c>
      <c r="F16" s="87">
        <f t="shared" si="1"/>
        <v>-2</v>
      </c>
      <c r="G16" s="92"/>
      <c r="H16" s="89">
        <v>69</v>
      </c>
      <c r="I16" s="89">
        <f t="shared" si="0"/>
        <v>69</v>
      </c>
    </row>
    <row r="17" spans="1:9" ht="15">
      <c r="A17" s="83" t="s">
        <v>76</v>
      </c>
      <c r="B17" s="84">
        <v>68</v>
      </c>
      <c r="C17" s="85">
        <v>76</v>
      </c>
      <c r="D17" s="86">
        <v>93</v>
      </c>
      <c r="E17" s="86">
        <v>97</v>
      </c>
      <c r="F17" s="87">
        <f t="shared" si="1"/>
        <v>-3</v>
      </c>
      <c r="G17" s="88"/>
      <c r="H17" s="84">
        <v>65</v>
      </c>
      <c r="I17" s="84">
        <f t="shared" si="0"/>
        <v>65</v>
      </c>
    </row>
    <row r="18" spans="1:9" ht="15">
      <c r="A18" s="83" t="s">
        <v>101</v>
      </c>
      <c r="B18" s="84">
        <v>307</v>
      </c>
      <c r="C18" s="85"/>
      <c r="D18" s="86"/>
      <c r="E18" s="86"/>
      <c r="F18" s="87">
        <f t="shared" si="1"/>
        <v>-44</v>
      </c>
      <c r="G18" s="88"/>
      <c r="H18" s="84">
        <v>263</v>
      </c>
      <c r="I18" s="84">
        <f t="shared" si="0"/>
        <v>263</v>
      </c>
    </row>
    <row r="19" spans="1:9" ht="15">
      <c r="A19" s="83" t="s">
        <v>10</v>
      </c>
      <c r="B19" s="89">
        <v>139</v>
      </c>
      <c r="C19" s="90">
        <v>135</v>
      </c>
      <c r="D19" s="91">
        <v>159</v>
      </c>
      <c r="E19" s="91">
        <v>157</v>
      </c>
      <c r="F19" s="87">
        <f t="shared" si="1"/>
        <v>-23</v>
      </c>
      <c r="G19" s="92"/>
      <c r="H19" s="89">
        <v>116</v>
      </c>
      <c r="I19" s="89">
        <f t="shared" si="0"/>
        <v>116</v>
      </c>
    </row>
    <row r="20" spans="1:9" ht="15">
      <c r="A20" s="83" t="s">
        <v>11</v>
      </c>
      <c r="B20" s="84">
        <v>80</v>
      </c>
      <c r="C20" s="85">
        <v>79</v>
      </c>
      <c r="D20" s="86">
        <v>84</v>
      </c>
      <c r="E20" s="86">
        <v>82</v>
      </c>
      <c r="F20" s="87">
        <f t="shared" si="1"/>
        <v>-7</v>
      </c>
      <c r="G20" s="88"/>
      <c r="H20" s="84">
        <v>73</v>
      </c>
      <c r="I20" s="84">
        <f t="shared" si="0"/>
        <v>73</v>
      </c>
    </row>
    <row r="21" spans="1:9" ht="15">
      <c r="A21" s="83" t="s">
        <v>12</v>
      </c>
      <c r="B21" s="89">
        <v>109</v>
      </c>
      <c r="C21" s="90">
        <v>150</v>
      </c>
      <c r="D21" s="91">
        <v>158</v>
      </c>
      <c r="E21" s="91">
        <v>162</v>
      </c>
      <c r="F21" s="87">
        <f t="shared" si="1"/>
        <v>-2</v>
      </c>
      <c r="G21" s="92"/>
      <c r="H21" s="89">
        <v>107</v>
      </c>
      <c r="I21" s="89">
        <f t="shared" si="0"/>
        <v>107</v>
      </c>
    </row>
    <row r="22" spans="1:9" ht="15">
      <c r="A22" s="83" t="s">
        <v>13</v>
      </c>
      <c r="B22" s="84">
        <v>155</v>
      </c>
      <c r="C22" s="85">
        <v>159</v>
      </c>
      <c r="D22" s="86">
        <v>157</v>
      </c>
      <c r="E22" s="86">
        <v>170</v>
      </c>
      <c r="F22" s="87">
        <f t="shared" si="1"/>
        <v>-34</v>
      </c>
      <c r="G22" s="88"/>
      <c r="H22" s="84">
        <v>121</v>
      </c>
      <c r="I22" s="84">
        <f t="shared" si="0"/>
        <v>121</v>
      </c>
    </row>
    <row r="23" spans="1:9" ht="15">
      <c r="A23" s="83" t="s">
        <v>14</v>
      </c>
      <c r="B23" s="89">
        <v>109</v>
      </c>
      <c r="C23" s="90">
        <v>96</v>
      </c>
      <c r="D23" s="91">
        <v>113</v>
      </c>
      <c r="E23" s="91">
        <v>103</v>
      </c>
      <c r="F23" s="87">
        <f t="shared" si="1"/>
        <v>-19</v>
      </c>
      <c r="G23" s="92"/>
      <c r="H23" s="89">
        <v>90</v>
      </c>
      <c r="I23" s="89">
        <f t="shared" si="0"/>
        <v>90</v>
      </c>
    </row>
    <row r="24" spans="1:9" ht="15">
      <c r="A24" s="83" t="s">
        <v>15</v>
      </c>
      <c r="B24" s="84">
        <v>289</v>
      </c>
      <c r="C24" s="85">
        <v>290</v>
      </c>
      <c r="D24" s="86">
        <v>265</v>
      </c>
      <c r="E24" s="86">
        <v>295</v>
      </c>
      <c r="F24" s="87">
        <f t="shared" si="1"/>
        <v>-24</v>
      </c>
      <c r="G24" s="88"/>
      <c r="H24" s="84">
        <v>265</v>
      </c>
      <c r="I24" s="84">
        <f t="shared" si="0"/>
        <v>265</v>
      </c>
    </row>
    <row r="25" spans="1:9" ht="15">
      <c r="A25" s="83" t="s">
        <v>16</v>
      </c>
      <c r="B25" s="89">
        <v>162</v>
      </c>
      <c r="C25" s="90">
        <v>163</v>
      </c>
      <c r="D25" s="91">
        <v>165</v>
      </c>
      <c r="E25" s="91">
        <v>180</v>
      </c>
      <c r="F25" s="87">
        <f t="shared" si="1"/>
        <v>-39</v>
      </c>
      <c r="G25" s="92"/>
      <c r="H25" s="89">
        <v>123</v>
      </c>
      <c r="I25" s="89">
        <f t="shared" si="0"/>
        <v>123</v>
      </c>
    </row>
    <row r="26" spans="1:9" ht="15">
      <c r="A26" s="83" t="s">
        <v>17</v>
      </c>
      <c r="B26" s="84">
        <v>59</v>
      </c>
      <c r="C26" s="85">
        <v>67</v>
      </c>
      <c r="D26" s="86">
        <v>66</v>
      </c>
      <c r="E26" s="86">
        <v>72</v>
      </c>
      <c r="F26" s="87">
        <f t="shared" si="1"/>
        <v>7</v>
      </c>
      <c r="G26" s="88"/>
      <c r="H26" s="84">
        <v>66</v>
      </c>
      <c r="I26" s="84">
        <f t="shared" si="0"/>
        <v>66</v>
      </c>
    </row>
    <row r="27" spans="1:9" ht="15">
      <c r="A27" s="83" t="s">
        <v>18</v>
      </c>
      <c r="B27" s="89">
        <v>107</v>
      </c>
      <c r="C27" s="90">
        <v>125</v>
      </c>
      <c r="D27" s="91">
        <v>127</v>
      </c>
      <c r="E27" s="91">
        <v>118</v>
      </c>
      <c r="F27" s="87">
        <f t="shared" si="1"/>
        <v>-21</v>
      </c>
      <c r="G27" s="92"/>
      <c r="H27" s="89">
        <v>86</v>
      </c>
      <c r="I27" s="89">
        <f t="shared" si="0"/>
        <v>86</v>
      </c>
    </row>
    <row r="28" spans="1:9" ht="15">
      <c r="A28" s="83" t="s">
        <v>19</v>
      </c>
      <c r="B28" s="84">
        <v>185</v>
      </c>
      <c r="C28" s="85">
        <v>167</v>
      </c>
      <c r="D28" s="86">
        <v>158</v>
      </c>
      <c r="E28" s="86">
        <v>168</v>
      </c>
      <c r="F28" s="87">
        <f t="shared" si="1"/>
        <v>-3</v>
      </c>
      <c r="G28" s="88"/>
      <c r="H28" s="84">
        <v>182</v>
      </c>
      <c r="I28" s="84">
        <f t="shared" si="0"/>
        <v>182</v>
      </c>
    </row>
    <row r="29" spans="1:9" ht="15">
      <c r="A29" s="83" t="s">
        <v>74</v>
      </c>
      <c r="B29" s="89">
        <v>94</v>
      </c>
      <c r="C29" s="90">
        <v>77</v>
      </c>
      <c r="D29" s="91">
        <v>73</v>
      </c>
      <c r="E29" s="91">
        <v>71</v>
      </c>
      <c r="F29" s="87">
        <f t="shared" si="1"/>
        <v>-9</v>
      </c>
      <c r="G29" s="92"/>
      <c r="H29" s="89">
        <v>85</v>
      </c>
      <c r="I29" s="89">
        <f t="shared" si="0"/>
        <v>85</v>
      </c>
    </row>
    <row r="30" spans="1:9" ht="15">
      <c r="A30" s="83" t="s">
        <v>20</v>
      </c>
      <c r="B30" s="89">
        <v>207</v>
      </c>
      <c r="C30" s="90">
        <v>225</v>
      </c>
      <c r="D30" s="91">
        <v>214</v>
      </c>
      <c r="E30" s="91">
        <v>247</v>
      </c>
      <c r="F30" s="87">
        <f t="shared" si="1"/>
        <v>-28</v>
      </c>
      <c r="G30" s="92"/>
      <c r="H30" s="89">
        <v>179</v>
      </c>
      <c r="I30" s="89">
        <f t="shared" si="0"/>
        <v>179</v>
      </c>
    </row>
    <row r="31" spans="1:9" ht="15">
      <c r="A31" s="83" t="s">
        <v>21</v>
      </c>
      <c r="B31" s="93">
        <v>134</v>
      </c>
      <c r="C31" s="85">
        <v>113</v>
      </c>
      <c r="D31" s="94">
        <v>117</v>
      </c>
      <c r="E31" s="94">
        <v>99</v>
      </c>
      <c r="F31" s="87">
        <f t="shared" si="1"/>
        <v>-4</v>
      </c>
      <c r="G31" s="95"/>
      <c r="H31" s="93">
        <v>130</v>
      </c>
      <c r="I31" s="93">
        <f t="shared" si="0"/>
        <v>130</v>
      </c>
    </row>
    <row r="32" spans="1:9" ht="15">
      <c r="A32" s="83" t="s">
        <v>22</v>
      </c>
      <c r="B32" s="89">
        <v>215</v>
      </c>
      <c r="C32" s="90">
        <v>237</v>
      </c>
      <c r="D32" s="91">
        <v>247</v>
      </c>
      <c r="E32" s="91">
        <v>251</v>
      </c>
      <c r="F32" s="87">
        <f t="shared" si="1"/>
        <v>-26</v>
      </c>
      <c r="G32" s="92"/>
      <c r="H32" s="89">
        <v>189</v>
      </c>
      <c r="I32" s="89">
        <f t="shared" si="0"/>
        <v>189</v>
      </c>
    </row>
    <row r="33" spans="1:9" ht="20.25" customHeight="1">
      <c r="A33" s="37" t="s">
        <v>92</v>
      </c>
      <c r="B33" s="93">
        <v>213</v>
      </c>
      <c r="C33" s="85">
        <v>216</v>
      </c>
      <c r="D33" s="94">
        <v>234</v>
      </c>
      <c r="E33" s="94">
        <v>252</v>
      </c>
      <c r="F33" s="87">
        <f t="shared" si="1"/>
        <v>-13</v>
      </c>
      <c r="G33" s="95"/>
      <c r="H33" s="93">
        <v>200</v>
      </c>
      <c r="I33" s="93">
        <f t="shared" si="0"/>
        <v>200</v>
      </c>
    </row>
    <row r="34" spans="1:9" ht="15">
      <c r="A34" s="83" t="s">
        <v>24</v>
      </c>
      <c r="B34" s="89">
        <v>212</v>
      </c>
      <c r="C34" s="90">
        <v>250</v>
      </c>
      <c r="D34" s="91">
        <v>264</v>
      </c>
      <c r="E34" s="91">
        <v>267</v>
      </c>
      <c r="F34" s="87">
        <f t="shared" si="1"/>
        <v>-3</v>
      </c>
      <c r="G34" s="92"/>
      <c r="H34" s="89">
        <v>209</v>
      </c>
      <c r="I34" s="89">
        <f t="shared" si="0"/>
        <v>209</v>
      </c>
    </row>
    <row r="35" spans="1:9" ht="15">
      <c r="A35" s="83" t="s">
        <v>69</v>
      </c>
      <c r="B35" s="93">
        <v>110</v>
      </c>
      <c r="C35" s="85">
        <v>106</v>
      </c>
      <c r="D35" s="94">
        <v>95</v>
      </c>
      <c r="E35" s="94">
        <v>112</v>
      </c>
      <c r="F35" s="87">
        <f t="shared" si="1"/>
        <v>-24</v>
      </c>
      <c r="G35" s="95"/>
      <c r="H35" s="93">
        <v>86</v>
      </c>
      <c r="I35" s="93">
        <f t="shared" si="0"/>
        <v>86</v>
      </c>
    </row>
    <row r="36" spans="1:9" ht="15">
      <c r="A36" s="83" t="s">
        <v>25</v>
      </c>
      <c r="B36" s="89">
        <v>125</v>
      </c>
      <c r="C36" s="90">
        <v>139</v>
      </c>
      <c r="D36" s="91">
        <v>137</v>
      </c>
      <c r="E36" s="91">
        <v>170</v>
      </c>
      <c r="F36" s="87">
        <f t="shared" si="1"/>
        <v>4</v>
      </c>
      <c r="G36" s="92"/>
      <c r="H36" s="89">
        <v>129</v>
      </c>
      <c r="I36" s="89">
        <f t="shared" si="0"/>
        <v>129</v>
      </c>
    </row>
    <row r="37" spans="1:9" ht="15">
      <c r="A37" s="83" t="s">
        <v>26</v>
      </c>
      <c r="B37" s="93">
        <v>10</v>
      </c>
      <c r="C37" s="85">
        <v>5</v>
      </c>
      <c r="D37" s="94">
        <v>21</v>
      </c>
      <c r="E37" s="94">
        <v>27</v>
      </c>
      <c r="F37" s="87">
        <f t="shared" si="1"/>
        <v>-2</v>
      </c>
      <c r="G37" s="95"/>
      <c r="H37" s="93">
        <v>8</v>
      </c>
      <c r="I37" s="93">
        <f t="shared" si="0"/>
        <v>8</v>
      </c>
    </row>
    <row r="38" spans="1:9" ht="15">
      <c r="A38" s="83" t="s">
        <v>27</v>
      </c>
      <c r="B38" s="89">
        <v>99</v>
      </c>
      <c r="C38" s="90">
        <v>89</v>
      </c>
      <c r="D38" s="91">
        <v>80</v>
      </c>
      <c r="E38" s="91">
        <v>97</v>
      </c>
      <c r="F38" s="87">
        <f t="shared" si="1"/>
        <v>-7</v>
      </c>
      <c r="G38" s="92"/>
      <c r="H38" s="89">
        <v>92</v>
      </c>
      <c r="I38" s="89">
        <f t="shared" si="0"/>
        <v>92</v>
      </c>
    </row>
    <row r="39" spans="1:9" ht="15">
      <c r="A39" s="83" t="s">
        <v>28</v>
      </c>
      <c r="B39" s="93">
        <v>152</v>
      </c>
      <c r="C39" s="85">
        <v>144</v>
      </c>
      <c r="D39" s="94">
        <v>124</v>
      </c>
      <c r="E39" s="94">
        <v>130</v>
      </c>
      <c r="F39" s="87">
        <f t="shared" si="1"/>
        <v>-25</v>
      </c>
      <c r="G39" s="95"/>
      <c r="H39" s="93">
        <v>127</v>
      </c>
      <c r="I39" s="93">
        <f t="shared" si="0"/>
        <v>127</v>
      </c>
    </row>
    <row r="40" spans="1:9" ht="15">
      <c r="A40" s="83" t="s">
        <v>29</v>
      </c>
      <c r="B40" s="89">
        <v>100</v>
      </c>
      <c r="C40" s="90">
        <v>110</v>
      </c>
      <c r="D40" s="91">
        <v>120</v>
      </c>
      <c r="E40" s="91">
        <v>132</v>
      </c>
      <c r="F40" s="87">
        <f t="shared" si="1"/>
        <v>-16</v>
      </c>
      <c r="G40" s="92"/>
      <c r="H40" s="89">
        <v>84</v>
      </c>
      <c r="I40" s="89">
        <f t="shared" si="0"/>
        <v>84</v>
      </c>
    </row>
    <row r="41" spans="1:9" ht="15">
      <c r="A41" s="83" t="s">
        <v>30</v>
      </c>
      <c r="B41" s="93">
        <v>50</v>
      </c>
      <c r="C41" s="85">
        <v>50</v>
      </c>
      <c r="D41" s="94">
        <v>47</v>
      </c>
      <c r="E41" s="94">
        <v>57</v>
      </c>
      <c r="F41" s="87">
        <f t="shared" si="1"/>
        <v>-14</v>
      </c>
      <c r="G41" s="95"/>
      <c r="H41" s="93">
        <v>36</v>
      </c>
      <c r="I41" s="93">
        <f t="shared" si="0"/>
        <v>36</v>
      </c>
    </row>
    <row r="42" spans="1:9" ht="15">
      <c r="A42" s="83" t="s">
        <v>31</v>
      </c>
      <c r="B42" s="89">
        <v>254</v>
      </c>
      <c r="C42" s="90">
        <v>264</v>
      </c>
      <c r="D42" s="91">
        <v>255</v>
      </c>
      <c r="E42" s="91">
        <v>244</v>
      </c>
      <c r="F42" s="87">
        <f t="shared" si="1"/>
        <v>-20</v>
      </c>
      <c r="G42" s="92"/>
      <c r="H42" s="89">
        <v>234</v>
      </c>
      <c r="I42" s="89">
        <f t="shared" si="0"/>
        <v>234</v>
      </c>
    </row>
    <row r="43" spans="1:9" ht="15">
      <c r="A43" s="83" t="s">
        <v>70</v>
      </c>
      <c r="B43" s="89">
        <v>97</v>
      </c>
      <c r="C43" s="90">
        <v>104</v>
      </c>
      <c r="D43" s="91">
        <v>97</v>
      </c>
      <c r="E43" s="91">
        <v>102</v>
      </c>
      <c r="F43" s="87">
        <f t="shared" si="1"/>
        <v>-22</v>
      </c>
      <c r="G43" s="92"/>
      <c r="H43" s="89">
        <v>75</v>
      </c>
      <c r="I43" s="89">
        <f t="shared" si="0"/>
        <v>75</v>
      </c>
    </row>
    <row r="44" spans="1:9" ht="15">
      <c r="A44" s="83" t="s">
        <v>71</v>
      </c>
      <c r="B44" s="93">
        <v>169</v>
      </c>
      <c r="C44" s="85">
        <v>162</v>
      </c>
      <c r="D44" s="94">
        <v>154</v>
      </c>
      <c r="E44" s="94">
        <v>143</v>
      </c>
      <c r="F44" s="87">
        <f t="shared" si="1"/>
        <v>-44</v>
      </c>
      <c r="G44" s="95"/>
      <c r="H44" s="93">
        <v>125</v>
      </c>
      <c r="I44" s="93">
        <f t="shared" si="0"/>
        <v>125</v>
      </c>
    </row>
    <row r="45" spans="1:9" ht="15">
      <c r="A45" s="83" t="s">
        <v>72</v>
      </c>
      <c r="B45" s="89">
        <v>141</v>
      </c>
      <c r="C45" s="90">
        <v>149</v>
      </c>
      <c r="D45" s="91">
        <v>131</v>
      </c>
      <c r="E45" s="91">
        <v>138</v>
      </c>
      <c r="F45" s="87">
        <f t="shared" si="1"/>
        <v>-6</v>
      </c>
      <c r="G45" s="92"/>
      <c r="H45" s="89">
        <v>135</v>
      </c>
      <c r="I45" s="89">
        <f t="shared" si="0"/>
        <v>135</v>
      </c>
    </row>
    <row r="46" spans="1:9" ht="15">
      <c r="A46" s="83" t="s">
        <v>33</v>
      </c>
      <c r="B46" s="93">
        <v>119</v>
      </c>
      <c r="C46" s="85">
        <v>120</v>
      </c>
      <c r="D46" s="94">
        <v>118</v>
      </c>
      <c r="E46" s="94">
        <v>118</v>
      </c>
      <c r="F46" s="87">
        <f t="shared" si="1"/>
        <v>-5</v>
      </c>
      <c r="G46" s="95"/>
      <c r="H46" s="93">
        <v>114</v>
      </c>
      <c r="I46" s="93">
        <f t="shared" si="0"/>
        <v>114</v>
      </c>
    </row>
    <row r="47" spans="1:9" ht="15">
      <c r="A47" s="83" t="s">
        <v>34</v>
      </c>
      <c r="B47" s="89">
        <v>196</v>
      </c>
      <c r="C47" s="90">
        <v>196</v>
      </c>
      <c r="D47" s="91">
        <v>201</v>
      </c>
      <c r="E47" s="91">
        <v>202</v>
      </c>
      <c r="F47" s="87">
        <f t="shared" si="1"/>
        <v>-7</v>
      </c>
      <c r="G47" s="92"/>
      <c r="H47" s="89">
        <v>189</v>
      </c>
      <c r="I47" s="89">
        <f t="shared" si="0"/>
        <v>189</v>
      </c>
    </row>
    <row r="48" spans="1:9" ht="15">
      <c r="A48" s="83" t="s">
        <v>73</v>
      </c>
      <c r="B48" s="93">
        <v>25</v>
      </c>
      <c r="C48" s="85">
        <v>30</v>
      </c>
      <c r="D48" s="94">
        <v>29</v>
      </c>
      <c r="E48" s="94">
        <v>40</v>
      </c>
      <c r="F48" s="87">
        <f t="shared" si="1"/>
        <v>-1</v>
      </c>
      <c r="G48" s="95"/>
      <c r="H48" s="93">
        <v>24</v>
      </c>
      <c r="I48" s="93">
        <f t="shared" si="0"/>
        <v>24</v>
      </c>
    </row>
    <row r="49" spans="1:9" ht="15">
      <c r="A49" s="83" t="s">
        <v>35</v>
      </c>
      <c r="B49" s="89">
        <v>202</v>
      </c>
      <c r="C49" s="90">
        <v>220</v>
      </c>
      <c r="D49" s="91">
        <v>211</v>
      </c>
      <c r="E49" s="91">
        <v>237</v>
      </c>
      <c r="F49" s="87">
        <f t="shared" si="1"/>
        <v>9</v>
      </c>
      <c r="G49" s="92"/>
      <c r="H49" s="89">
        <v>211</v>
      </c>
      <c r="I49" s="89">
        <f t="shared" si="0"/>
        <v>211</v>
      </c>
    </row>
    <row r="50" spans="1:9" ht="15">
      <c r="A50" s="83" t="s">
        <v>36</v>
      </c>
      <c r="B50" s="93">
        <v>101</v>
      </c>
      <c r="C50" s="85">
        <v>106</v>
      </c>
      <c r="D50" s="94">
        <v>77</v>
      </c>
      <c r="E50" s="94">
        <v>81</v>
      </c>
      <c r="F50" s="87">
        <f t="shared" si="1"/>
        <v>-19</v>
      </c>
      <c r="G50" s="95"/>
      <c r="H50" s="93">
        <v>82</v>
      </c>
      <c r="I50" s="93">
        <f t="shared" si="0"/>
        <v>82</v>
      </c>
    </row>
    <row r="51" spans="1:9" ht="15">
      <c r="A51" s="83" t="s">
        <v>37</v>
      </c>
      <c r="B51" s="89">
        <v>69</v>
      </c>
      <c r="C51" s="90">
        <v>65</v>
      </c>
      <c r="D51" s="91">
        <v>75</v>
      </c>
      <c r="E51" s="91">
        <v>75</v>
      </c>
      <c r="F51" s="87">
        <f t="shared" si="1"/>
        <v>-1</v>
      </c>
      <c r="G51" s="92"/>
      <c r="H51" s="89">
        <v>68</v>
      </c>
      <c r="I51" s="89">
        <f t="shared" si="0"/>
        <v>68</v>
      </c>
    </row>
    <row r="52" spans="1:9" ht="15">
      <c r="A52" s="83" t="s">
        <v>38</v>
      </c>
      <c r="B52" s="93">
        <v>158</v>
      </c>
      <c r="C52" s="85">
        <v>139</v>
      </c>
      <c r="D52" s="94">
        <v>146</v>
      </c>
      <c r="E52" s="94">
        <v>172</v>
      </c>
      <c r="F52" s="87">
        <f t="shared" si="1"/>
        <v>-25</v>
      </c>
      <c r="G52" s="95"/>
      <c r="H52" s="93">
        <v>133</v>
      </c>
      <c r="I52" s="93">
        <f t="shared" si="0"/>
        <v>133</v>
      </c>
    </row>
    <row r="53" spans="1:9" ht="15">
      <c r="A53" s="83" t="s">
        <v>39</v>
      </c>
      <c r="B53" s="89">
        <v>90</v>
      </c>
      <c r="C53" s="90">
        <v>84</v>
      </c>
      <c r="D53" s="91">
        <v>76</v>
      </c>
      <c r="E53" s="91">
        <v>88</v>
      </c>
      <c r="F53" s="87">
        <f t="shared" si="1"/>
        <v>0</v>
      </c>
      <c r="G53" s="92"/>
      <c r="H53" s="89">
        <v>90</v>
      </c>
      <c r="I53" s="89">
        <f t="shared" si="0"/>
        <v>90</v>
      </c>
    </row>
    <row r="54" spans="1:9" ht="15">
      <c r="A54" s="83" t="s">
        <v>40</v>
      </c>
      <c r="B54" s="93">
        <v>177</v>
      </c>
      <c r="C54" s="85">
        <v>185</v>
      </c>
      <c r="D54" s="94">
        <v>195</v>
      </c>
      <c r="E54" s="94">
        <v>194</v>
      </c>
      <c r="F54" s="87">
        <f t="shared" si="1"/>
        <v>-13</v>
      </c>
      <c r="G54" s="95"/>
      <c r="H54" s="93">
        <v>164</v>
      </c>
      <c r="I54" s="93">
        <f t="shared" si="0"/>
        <v>164</v>
      </c>
    </row>
    <row r="55" spans="1:9" ht="15">
      <c r="A55" s="83" t="s">
        <v>41</v>
      </c>
      <c r="B55" s="89">
        <v>4</v>
      </c>
      <c r="C55" s="90">
        <v>8</v>
      </c>
      <c r="D55" s="91">
        <v>12</v>
      </c>
      <c r="E55" s="91">
        <v>13</v>
      </c>
      <c r="F55" s="87">
        <f t="shared" si="1"/>
        <v>3</v>
      </c>
      <c r="G55" s="92"/>
      <c r="H55" s="89">
        <v>7</v>
      </c>
      <c r="I55" s="89">
        <f t="shared" si="0"/>
        <v>7</v>
      </c>
    </row>
    <row r="56" spans="1:9" ht="15">
      <c r="A56" s="83" t="s">
        <v>42</v>
      </c>
      <c r="B56" s="93">
        <v>62</v>
      </c>
      <c r="C56" s="85">
        <v>72</v>
      </c>
      <c r="D56" s="94">
        <v>62</v>
      </c>
      <c r="E56" s="94">
        <v>65</v>
      </c>
      <c r="F56" s="87">
        <f t="shared" si="1"/>
        <v>-12</v>
      </c>
      <c r="G56" s="95"/>
      <c r="H56" s="93">
        <v>50</v>
      </c>
      <c r="I56" s="93">
        <f t="shared" si="0"/>
        <v>50</v>
      </c>
    </row>
    <row r="57" spans="1:9" ht="15">
      <c r="A57" s="83" t="s">
        <v>43</v>
      </c>
      <c r="B57" s="89">
        <v>19</v>
      </c>
      <c r="C57" s="90">
        <v>20</v>
      </c>
      <c r="D57" s="91">
        <v>20</v>
      </c>
      <c r="E57" s="91">
        <v>19</v>
      </c>
      <c r="F57" s="87">
        <f t="shared" si="1"/>
        <v>2</v>
      </c>
      <c r="G57" s="92"/>
      <c r="H57" s="89">
        <v>21</v>
      </c>
      <c r="I57" s="89">
        <f t="shared" si="0"/>
        <v>21</v>
      </c>
    </row>
    <row r="58" spans="1:9" ht="18" customHeight="1">
      <c r="A58" s="83" t="s">
        <v>44</v>
      </c>
      <c r="B58" s="93">
        <v>163</v>
      </c>
      <c r="C58" s="85">
        <v>139</v>
      </c>
      <c r="D58" s="94">
        <v>132</v>
      </c>
      <c r="E58" s="94">
        <v>137</v>
      </c>
      <c r="F58" s="87">
        <f t="shared" si="1"/>
        <v>-45</v>
      </c>
      <c r="G58" s="95"/>
      <c r="H58" s="93">
        <v>118</v>
      </c>
      <c r="I58" s="93">
        <f t="shared" si="0"/>
        <v>118</v>
      </c>
    </row>
    <row r="59" spans="1:9" ht="15">
      <c r="A59" s="83" t="s">
        <v>45</v>
      </c>
      <c r="B59" s="89">
        <v>119</v>
      </c>
      <c r="C59" s="90">
        <v>119</v>
      </c>
      <c r="D59" s="91">
        <v>111</v>
      </c>
      <c r="E59" s="91">
        <v>108</v>
      </c>
      <c r="F59" s="87">
        <f t="shared" si="1"/>
        <v>-21</v>
      </c>
      <c r="G59" s="92"/>
      <c r="H59" s="89">
        <v>98</v>
      </c>
      <c r="I59" s="89">
        <f t="shared" si="0"/>
        <v>98</v>
      </c>
    </row>
    <row r="60" spans="1:9" ht="14.25" customHeight="1">
      <c r="A60" s="37" t="s">
        <v>46</v>
      </c>
      <c r="B60" s="93">
        <v>195</v>
      </c>
      <c r="C60" s="85">
        <v>180</v>
      </c>
      <c r="D60" s="94">
        <v>186</v>
      </c>
      <c r="E60" s="94">
        <v>195</v>
      </c>
      <c r="F60" s="87">
        <f t="shared" si="1"/>
        <v>-10</v>
      </c>
      <c r="G60" s="95"/>
      <c r="H60" s="93">
        <v>185</v>
      </c>
      <c r="I60" s="93">
        <f t="shared" si="0"/>
        <v>185</v>
      </c>
    </row>
    <row r="61" spans="1:9" ht="15">
      <c r="A61" s="83" t="s">
        <v>47</v>
      </c>
      <c r="B61" s="89">
        <v>188</v>
      </c>
      <c r="C61" s="90">
        <v>223</v>
      </c>
      <c r="D61" s="91">
        <v>248</v>
      </c>
      <c r="E61" s="91">
        <v>239</v>
      </c>
      <c r="F61" s="87">
        <f t="shared" si="1"/>
        <v>-4</v>
      </c>
      <c r="G61" s="92"/>
      <c r="H61" s="89">
        <v>184</v>
      </c>
      <c r="I61" s="89">
        <f t="shared" si="0"/>
        <v>184</v>
      </c>
    </row>
    <row r="62" spans="1:9" ht="15">
      <c r="A62" s="83" t="s">
        <v>79</v>
      </c>
      <c r="B62" s="93">
        <v>157</v>
      </c>
      <c r="C62" s="85">
        <v>174</v>
      </c>
      <c r="D62" s="94">
        <v>178</v>
      </c>
      <c r="E62" s="94">
        <v>168</v>
      </c>
      <c r="F62" s="87">
        <f t="shared" si="1"/>
        <v>-13</v>
      </c>
      <c r="G62" s="95"/>
      <c r="H62" s="93">
        <v>144</v>
      </c>
      <c r="I62" s="93">
        <f t="shared" si="0"/>
        <v>144</v>
      </c>
    </row>
    <row r="63" spans="1:9" ht="15">
      <c r="A63" s="83" t="s">
        <v>80</v>
      </c>
      <c r="B63" s="89">
        <v>266</v>
      </c>
      <c r="C63" s="90">
        <v>273</v>
      </c>
      <c r="D63" s="91">
        <v>245</v>
      </c>
      <c r="E63" s="91">
        <v>261</v>
      </c>
      <c r="F63" s="87">
        <f t="shared" si="1"/>
        <v>-48</v>
      </c>
      <c r="G63" s="92"/>
      <c r="H63" s="89">
        <v>218</v>
      </c>
      <c r="I63" s="89">
        <f t="shared" si="0"/>
        <v>218</v>
      </c>
    </row>
    <row r="64" spans="1:9" ht="15">
      <c r="A64" s="83" t="s">
        <v>48</v>
      </c>
      <c r="B64" s="93">
        <v>112</v>
      </c>
      <c r="C64" s="85">
        <v>126</v>
      </c>
      <c r="D64" s="94">
        <v>134</v>
      </c>
      <c r="E64" s="94">
        <v>144</v>
      </c>
      <c r="F64" s="87">
        <f t="shared" si="1"/>
        <v>0</v>
      </c>
      <c r="G64" s="95"/>
      <c r="H64" s="93">
        <v>112</v>
      </c>
      <c r="I64" s="93">
        <f t="shared" si="0"/>
        <v>112</v>
      </c>
    </row>
    <row r="65" spans="1:9" ht="15">
      <c r="A65" s="83" t="s">
        <v>49</v>
      </c>
      <c r="B65" s="89">
        <v>28</v>
      </c>
      <c r="C65" s="90">
        <v>29</v>
      </c>
      <c r="D65" s="91">
        <v>32</v>
      </c>
      <c r="E65" s="91">
        <v>55</v>
      </c>
      <c r="F65" s="87">
        <f t="shared" si="1"/>
        <v>-1</v>
      </c>
      <c r="G65" s="92"/>
      <c r="H65" s="89">
        <v>27</v>
      </c>
      <c r="I65" s="89">
        <f t="shared" si="0"/>
        <v>27</v>
      </c>
    </row>
    <row r="66" spans="1:9" ht="15">
      <c r="A66" s="83" t="s">
        <v>50</v>
      </c>
      <c r="B66" s="93">
        <v>74</v>
      </c>
      <c r="C66" s="85">
        <v>102</v>
      </c>
      <c r="D66" s="94">
        <v>115</v>
      </c>
      <c r="E66" s="94">
        <v>126</v>
      </c>
      <c r="F66" s="87">
        <f t="shared" si="1"/>
        <v>-3</v>
      </c>
      <c r="G66" s="95"/>
      <c r="H66" s="93">
        <v>71</v>
      </c>
      <c r="I66" s="93">
        <f t="shared" si="0"/>
        <v>71</v>
      </c>
    </row>
    <row r="67" spans="1:9" ht="15">
      <c r="A67" s="83" t="s">
        <v>81</v>
      </c>
      <c r="B67" s="93">
        <v>170</v>
      </c>
      <c r="C67" s="85">
        <v>163</v>
      </c>
      <c r="D67" s="94">
        <v>171</v>
      </c>
      <c r="E67" s="94">
        <v>179</v>
      </c>
      <c r="F67" s="87">
        <f t="shared" si="1"/>
        <v>-24</v>
      </c>
      <c r="G67" s="95"/>
      <c r="H67" s="93">
        <v>146</v>
      </c>
      <c r="I67" s="93">
        <f t="shared" si="0"/>
        <v>146</v>
      </c>
    </row>
    <row r="68" spans="1:9" ht="15">
      <c r="A68" s="83" t="s">
        <v>52</v>
      </c>
      <c r="B68" s="89">
        <v>63</v>
      </c>
      <c r="C68" s="90">
        <v>77</v>
      </c>
      <c r="D68" s="91">
        <v>95</v>
      </c>
      <c r="E68" s="91">
        <v>82</v>
      </c>
      <c r="F68" s="87">
        <f t="shared" si="1"/>
        <v>4</v>
      </c>
      <c r="G68" s="92"/>
      <c r="H68" s="89">
        <v>67</v>
      </c>
      <c r="I68" s="89">
        <f t="shared" si="0"/>
        <v>67</v>
      </c>
    </row>
    <row r="69" spans="1:9" ht="15">
      <c r="A69" s="83" t="s">
        <v>53</v>
      </c>
      <c r="B69" s="93">
        <v>229</v>
      </c>
      <c r="C69" s="85">
        <v>234</v>
      </c>
      <c r="D69" s="94">
        <v>232</v>
      </c>
      <c r="E69" s="94">
        <v>227</v>
      </c>
      <c r="F69" s="87">
        <f t="shared" si="1"/>
        <v>-17</v>
      </c>
      <c r="G69" s="95"/>
      <c r="H69" s="93">
        <v>212</v>
      </c>
      <c r="I69" s="93">
        <f t="shared" si="0"/>
        <v>212</v>
      </c>
    </row>
    <row r="70" spans="1:9" ht="15">
      <c r="A70" s="83" t="s">
        <v>54</v>
      </c>
      <c r="B70" s="89">
        <v>96</v>
      </c>
      <c r="C70" s="90">
        <v>104</v>
      </c>
      <c r="D70" s="91">
        <v>108</v>
      </c>
      <c r="E70" s="91">
        <v>113</v>
      </c>
      <c r="F70" s="87">
        <f t="shared" si="1"/>
        <v>-26</v>
      </c>
      <c r="G70" s="92"/>
      <c r="H70" s="89">
        <v>70</v>
      </c>
      <c r="I70" s="89">
        <f t="shared" si="0"/>
        <v>70</v>
      </c>
    </row>
    <row r="71" spans="1:9" ht="15">
      <c r="A71" s="83" t="s">
        <v>55</v>
      </c>
      <c r="B71" s="93">
        <v>150</v>
      </c>
      <c r="C71" s="85">
        <v>154</v>
      </c>
      <c r="D71" s="94">
        <v>164</v>
      </c>
      <c r="E71" s="94">
        <v>123</v>
      </c>
      <c r="F71" s="87">
        <f t="shared" si="1"/>
        <v>-30</v>
      </c>
      <c r="G71" s="95"/>
      <c r="H71" s="93">
        <v>120</v>
      </c>
      <c r="I71" s="93">
        <f t="shared" si="0"/>
        <v>120</v>
      </c>
    </row>
    <row r="72" spans="1:9" ht="15">
      <c r="A72" s="83" t="s">
        <v>56</v>
      </c>
      <c r="B72" s="89">
        <v>118</v>
      </c>
      <c r="C72" s="90">
        <v>105</v>
      </c>
      <c r="D72" s="91">
        <v>100</v>
      </c>
      <c r="E72" s="91">
        <v>85</v>
      </c>
      <c r="F72" s="87">
        <f t="shared" si="1"/>
        <v>-20</v>
      </c>
      <c r="G72" s="92"/>
      <c r="H72" s="89">
        <v>98</v>
      </c>
      <c r="I72" s="89">
        <f>H72+G72</f>
        <v>98</v>
      </c>
    </row>
    <row r="73" spans="1:11" ht="15">
      <c r="A73" s="83" t="s">
        <v>82</v>
      </c>
      <c r="B73" s="93">
        <v>33</v>
      </c>
      <c r="C73" s="85">
        <v>32</v>
      </c>
      <c r="D73" s="94">
        <v>32</v>
      </c>
      <c r="E73" s="94">
        <v>36</v>
      </c>
      <c r="F73" s="87">
        <f>H73-B73</f>
        <v>-5</v>
      </c>
      <c r="G73" s="95"/>
      <c r="H73" s="93">
        <v>28</v>
      </c>
      <c r="I73" s="93">
        <f>H73+G73</f>
        <v>28</v>
      </c>
      <c r="K73" s="96"/>
    </row>
    <row r="74" spans="1:11" ht="14.25" customHeight="1">
      <c r="A74" s="83" t="s">
        <v>68</v>
      </c>
      <c r="B74" s="89">
        <v>140</v>
      </c>
      <c r="C74" s="90">
        <v>142</v>
      </c>
      <c r="D74" s="91"/>
      <c r="E74" s="91"/>
      <c r="F74" s="87">
        <f>H74-B74</f>
        <v>-7</v>
      </c>
      <c r="G74" s="92"/>
      <c r="H74" s="89">
        <v>133</v>
      </c>
      <c r="I74" s="89">
        <f>H74+G74</f>
        <v>133</v>
      </c>
      <c r="K74" s="96"/>
    </row>
    <row r="75" spans="1:9" ht="15">
      <c r="A75" s="97" t="s">
        <v>58</v>
      </c>
      <c r="B75" s="84">
        <f>SUM(B7:B74)</f>
        <v>8640</v>
      </c>
      <c r="C75" s="98">
        <f>SUM(C7:C74)</f>
        <v>8529</v>
      </c>
      <c r="D75" s="98">
        <v>8987</v>
      </c>
      <c r="E75" s="99">
        <v>9262</v>
      </c>
      <c r="F75" s="87">
        <f>H75-B75</f>
        <v>-899</v>
      </c>
      <c r="G75" s="100"/>
      <c r="H75" s="84">
        <f>SUM(H7:H74)</f>
        <v>7741</v>
      </c>
      <c r="I75" s="84">
        <f>SUM(I7:I74)</f>
        <v>7741</v>
      </c>
    </row>
    <row r="76" spans="1:9" s="75" customFormat="1" ht="15">
      <c r="A76" s="101" t="s">
        <v>62</v>
      </c>
      <c r="B76" s="102">
        <v>2998</v>
      </c>
      <c r="C76" s="103">
        <v>2640</v>
      </c>
      <c r="D76" s="103">
        <v>2853</v>
      </c>
      <c r="E76" s="103"/>
      <c r="F76" s="87">
        <f>H76-B76</f>
        <v>-2735</v>
      </c>
      <c r="G76" s="104"/>
      <c r="H76" s="102">
        <v>263</v>
      </c>
      <c r="I76" s="102">
        <v>263</v>
      </c>
    </row>
    <row r="77" spans="1:9" s="75" customFormat="1" ht="15">
      <c r="A77" s="101" t="s">
        <v>86</v>
      </c>
      <c r="B77" s="105">
        <v>505</v>
      </c>
      <c r="C77" s="103">
        <v>554</v>
      </c>
      <c r="D77" s="103"/>
      <c r="E77" s="103"/>
      <c r="F77" s="87">
        <f>H77-B77</f>
        <v>-505</v>
      </c>
      <c r="G77" s="104"/>
      <c r="H77" s="105"/>
      <c r="I77" s="105"/>
    </row>
    <row r="78" spans="1:9" s="75" customFormat="1" ht="15">
      <c r="A78" s="106"/>
      <c r="B78" s="107"/>
      <c r="C78" s="108"/>
      <c r="D78" s="108"/>
      <c r="E78" s="108"/>
      <c r="F78" s="109"/>
      <c r="G78" s="110"/>
      <c r="H78" s="107"/>
      <c r="I78" s="107"/>
    </row>
    <row r="79" spans="1:9" ht="15.75" thickBot="1">
      <c r="A79" s="111" t="s">
        <v>87</v>
      </c>
      <c r="B79" s="112">
        <f>B75+B76+B77</f>
        <v>12143</v>
      </c>
      <c r="C79" s="113">
        <f>C75+C76+C77</f>
        <v>11723</v>
      </c>
      <c r="D79" s="111"/>
      <c r="E79" s="111"/>
      <c r="F79" s="111"/>
      <c r="G79" s="114"/>
      <c r="H79" s="112">
        <f>H75+H76+H77</f>
        <v>8004</v>
      </c>
      <c r="I79" s="112">
        <f>I75+I76+I77</f>
        <v>8004</v>
      </c>
    </row>
    <row r="81" ht="15">
      <c r="F81" s="115"/>
    </row>
  </sheetData>
  <sheetProtection/>
  <mergeCells count="10">
    <mergeCell ref="I5:I6"/>
    <mergeCell ref="B5:B6"/>
    <mergeCell ref="D1:H1"/>
    <mergeCell ref="C5:C6"/>
    <mergeCell ref="D5:D6"/>
    <mergeCell ref="E5:E6"/>
    <mergeCell ref="F5:F6"/>
    <mergeCell ref="G5:G6"/>
    <mergeCell ref="H5:H6"/>
    <mergeCell ref="B3:H3"/>
  </mergeCells>
  <printOptions horizontalCentered="1" vertic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95" r:id="rId2"/>
  <headerFooter>
    <oddFooter>&amp;L&amp;D&amp;CPage &amp;P de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C000"/>
  </sheetPr>
  <dimension ref="A1:K84"/>
  <sheetViews>
    <sheetView zoomScaleSheetLayoutView="7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I12" sqref="I12"/>
    </sheetView>
  </sheetViews>
  <sheetFormatPr defaultColWidth="11.421875" defaultRowHeight="15"/>
  <cols>
    <col min="1" max="1" width="34.140625" style="0" customWidth="1"/>
    <col min="2" max="2" width="10.00390625" style="30" customWidth="1"/>
    <col min="3" max="3" width="10.28125" style="6" customWidth="1"/>
    <col min="4" max="4" width="9.8515625" style="0" customWidth="1"/>
    <col min="5" max="5" width="8.140625" style="16" customWidth="1"/>
    <col min="6" max="6" width="9.00390625" style="10" customWidth="1"/>
    <col min="7" max="7" width="12.7109375" style="11" customWidth="1"/>
    <col min="8" max="8" width="16.7109375" style="0" customWidth="1"/>
  </cols>
  <sheetData>
    <row r="1" spans="1:8" ht="22.5" customHeight="1">
      <c r="A1" s="1" t="s">
        <v>88</v>
      </c>
      <c r="B1" s="31"/>
      <c r="C1" s="236"/>
      <c r="D1" s="236"/>
      <c r="E1" s="236"/>
      <c r="F1" s="236"/>
      <c r="G1" s="236"/>
      <c r="H1" s="2"/>
    </row>
    <row r="2" ht="15">
      <c r="G2" s="12"/>
    </row>
    <row r="3" spans="2:11" ht="24.75" customHeight="1">
      <c r="B3" s="255" t="s">
        <v>96</v>
      </c>
      <c r="C3" s="255"/>
      <c r="D3" s="255"/>
      <c r="E3" s="255"/>
      <c r="F3" s="255"/>
      <c r="G3" s="255"/>
      <c r="H3" s="3"/>
      <c r="I3" s="3"/>
      <c r="J3" s="3"/>
      <c r="K3" s="3"/>
    </row>
    <row r="4" ht="3" customHeight="1">
      <c r="G4" s="12"/>
    </row>
    <row r="5" spans="1:7" ht="15" customHeight="1">
      <c r="A5" s="4" t="s">
        <v>0</v>
      </c>
      <c r="B5" s="256" t="s">
        <v>67</v>
      </c>
      <c r="C5" s="256" t="s">
        <v>64</v>
      </c>
      <c r="D5" s="256" t="s">
        <v>59</v>
      </c>
      <c r="E5" s="257" t="s">
        <v>60</v>
      </c>
      <c r="F5" s="254" t="s">
        <v>61</v>
      </c>
      <c r="G5" s="258" t="s">
        <v>85</v>
      </c>
    </row>
    <row r="6" spans="1:7" ht="26.25" customHeight="1">
      <c r="A6" s="5" t="s">
        <v>1</v>
      </c>
      <c r="B6" s="256"/>
      <c r="C6" s="256"/>
      <c r="D6" s="256"/>
      <c r="E6" s="257"/>
      <c r="F6" s="254"/>
      <c r="G6" s="258"/>
    </row>
    <row r="7" spans="1:7" ht="15">
      <c r="A7" s="29" t="s">
        <v>2</v>
      </c>
      <c r="B7" s="32">
        <v>19</v>
      </c>
      <c r="C7" s="8">
        <v>14</v>
      </c>
      <c r="D7" s="8">
        <v>15</v>
      </c>
      <c r="E7" s="17">
        <f>G7-B7</f>
        <v>0</v>
      </c>
      <c r="F7" s="54">
        <v>77</v>
      </c>
      <c r="G7" s="15">
        <v>19</v>
      </c>
    </row>
    <row r="8" spans="1:7" ht="15">
      <c r="A8" s="29" t="s">
        <v>3</v>
      </c>
      <c r="B8" s="34">
        <v>212</v>
      </c>
      <c r="C8" s="20">
        <v>206</v>
      </c>
      <c r="D8" s="20">
        <v>198</v>
      </c>
      <c r="E8" s="17">
        <f aca="true" t="shared" si="0" ref="E8:E71">G8-B8</f>
        <v>9</v>
      </c>
      <c r="F8" s="55">
        <v>3</v>
      </c>
      <c r="G8" s="22">
        <v>221</v>
      </c>
    </row>
    <row r="9" spans="1:7" ht="15">
      <c r="A9" s="29" t="s">
        <v>4</v>
      </c>
      <c r="B9" s="32">
        <v>60</v>
      </c>
      <c r="C9" s="8">
        <v>57</v>
      </c>
      <c r="D9" s="8">
        <v>64</v>
      </c>
      <c r="E9" s="17">
        <f t="shared" si="0"/>
        <v>0</v>
      </c>
      <c r="F9" s="54"/>
      <c r="G9" s="15">
        <v>60</v>
      </c>
    </row>
    <row r="10" spans="1:7" ht="24">
      <c r="A10" s="29" t="s">
        <v>5</v>
      </c>
      <c r="B10" s="34">
        <v>37</v>
      </c>
      <c r="C10" s="20">
        <v>33</v>
      </c>
      <c r="D10" s="20">
        <v>29</v>
      </c>
      <c r="E10" s="17">
        <f t="shared" si="0"/>
        <v>-7</v>
      </c>
      <c r="F10" s="55">
        <v>25</v>
      </c>
      <c r="G10" s="22">
        <v>30</v>
      </c>
    </row>
    <row r="11" spans="1:7" ht="15">
      <c r="A11" s="29" t="s">
        <v>6</v>
      </c>
      <c r="B11" s="32">
        <v>194</v>
      </c>
      <c r="C11" s="8">
        <v>199</v>
      </c>
      <c r="D11" s="8">
        <v>195</v>
      </c>
      <c r="E11" s="17">
        <f t="shared" si="0"/>
        <v>1</v>
      </c>
      <c r="F11" s="54">
        <v>25</v>
      </c>
      <c r="G11" s="15">
        <v>195</v>
      </c>
    </row>
    <row r="12" spans="1:8" ht="24">
      <c r="A12" s="29" t="s">
        <v>7</v>
      </c>
      <c r="B12" s="34">
        <v>128</v>
      </c>
      <c r="C12" s="20">
        <v>135</v>
      </c>
      <c r="D12" s="20">
        <v>131</v>
      </c>
      <c r="E12" s="17">
        <f t="shared" si="0"/>
        <v>29</v>
      </c>
      <c r="F12" s="55">
        <v>10</v>
      </c>
      <c r="G12" s="22">
        <v>157</v>
      </c>
      <c r="H12" s="65" t="s">
        <v>95</v>
      </c>
    </row>
    <row r="13" spans="1:7" ht="15">
      <c r="A13" s="29" t="s">
        <v>77</v>
      </c>
      <c r="B13" s="32">
        <v>25</v>
      </c>
      <c r="C13" s="8">
        <v>32</v>
      </c>
      <c r="D13" s="8">
        <v>43</v>
      </c>
      <c r="E13" s="17">
        <f t="shared" si="0"/>
        <v>-6</v>
      </c>
      <c r="F13" s="54"/>
      <c r="G13" s="15">
        <v>19</v>
      </c>
    </row>
    <row r="14" spans="1:7" ht="15">
      <c r="A14" s="29" t="s">
        <v>8</v>
      </c>
      <c r="B14" s="34">
        <v>114</v>
      </c>
      <c r="C14" s="20">
        <v>107</v>
      </c>
      <c r="D14" s="20">
        <v>111</v>
      </c>
      <c r="E14" s="17">
        <f t="shared" si="0"/>
        <v>-10</v>
      </c>
      <c r="F14" s="55">
        <v>5</v>
      </c>
      <c r="G14" s="22">
        <v>104</v>
      </c>
    </row>
    <row r="15" spans="1:7" ht="15">
      <c r="A15" s="29" t="s">
        <v>78</v>
      </c>
      <c r="B15" s="32">
        <v>105</v>
      </c>
      <c r="C15" s="8">
        <v>116</v>
      </c>
      <c r="D15" s="8">
        <v>124</v>
      </c>
      <c r="E15" s="17">
        <f t="shared" si="0"/>
        <v>-15</v>
      </c>
      <c r="F15" s="54">
        <v>14</v>
      </c>
      <c r="G15" s="15">
        <v>90</v>
      </c>
    </row>
    <row r="16" spans="1:7" ht="15">
      <c r="A16" s="29" t="s">
        <v>9</v>
      </c>
      <c r="B16" s="34">
        <v>67</v>
      </c>
      <c r="C16" s="20">
        <v>109</v>
      </c>
      <c r="D16" s="20">
        <v>112</v>
      </c>
      <c r="E16" s="17">
        <f t="shared" si="0"/>
        <v>4</v>
      </c>
      <c r="F16" s="55"/>
      <c r="G16" s="22">
        <v>71</v>
      </c>
    </row>
    <row r="17" spans="1:7" ht="15">
      <c r="A17" s="29" t="s">
        <v>76</v>
      </c>
      <c r="B17" s="32">
        <v>76</v>
      </c>
      <c r="C17" s="8">
        <v>93</v>
      </c>
      <c r="D17" s="8">
        <v>97</v>
      </c>
      <c r="E17" s="17">
        <f t="shared" si="0"/>
        <v>-8</v>
      </c>
      <c r="F17" s="54"/>
      <c r="G17" s="15">
        <v>68</v>
      </c>
    </row>
    <row r="18" spans="1:7" ht="15">
      <c r="A18" s="29" t="s">
        <v>10</v>
      </c>
      <c r="B18" s="34">
        <v>135</v>
      </c>
      <c r="C18" s="20">
        <v>159</v>
      </c>
      <c r="D18" s="20">
        <v>157</v>
      </c>
      <c r="E18" s="17">
        <f t="shared" si="0"/>
        <v>4</v>
      </c>
      <c r="F18" s="55"/>
      <c r="G18" s="22">
        <v>139</v>
      </c>
    </row>
    <row r="19" spans="1:7" ht="24">
      <c r="A19" s="29" t="s">
        <v>11</v>
      </c>
      <c r="B19" s="32">
        <v>79</v>
      </c>
      <c r="C19" s="8">
        <v>84</v>
      </c>
      <c r="D19" s="8">
        <v>82</v>
      </c>
      <c r="E19" s="17">
        <f t="shared" si="0"/>
        <v>1</v>
      </c>
      <c r="F19" s="54"/>
      <c r="G19" s="15">
        <v>80</v>
      </c>
    </row>
    <row r="20" spans="1:7" ht="15">
      <c r="A20" s="29" t="s">
        <v>12</v>
      </c>
      <c r="B20" s="34">
        <v>150</v>
      </c>
      <c r="C20" s="20">
        <v>158</v>
      </c>
      <c r="D20" s="20">
        <v>162</v>
      </c>
      <c r="E20" s="17">
        <f t="shared" si="0"/>
        <v>-41</v>
      </c>
      <c r="F20" s="55"/>
      <c r="G20" s="22">
        <v>109</v>
      </c>
    </row>
    <row r="21" spans="1:7" ht="15">
      <c r="A21" s="29" t="s">
        <v>13</v>
      </c>
      <c r="B21" s="32">
        <v>159</v>
      </c>
      <c r="C21" s="8">
        <v>157</v>
      </c>
      <c r="D21" s="8">
        <v>170</v>
      </c>
      <c r="E21" s="17">
        <f t="shared" si="0"/>
        <v>-4</v>
      </c>
      <c r="F21" s="54">
        <v>27</v>
      </c>
      <c r="G21" s="15">
        <v>155</v>
      </c>
    </row>
    <row r="22" spans="1:7" ht="15">
      <c r="A22" s="29" t="s">
        <v>14</v>
      </c>
      <c r="B22" s="34">
        <v>96</v>
      </c>
      <c r="C22" s="20">
        <v>113</v>
      </c>
      <c r="D22" s="20">
        <v>103</v>
      </c>
      <c r="E22" s="17">
        <f t="shared" si="0"/>
        <v>13</v>
      </c>
      <c r="F22" s="55"/>
      <c r="G22" s="22">
        <v>109</v>
      </c>
    </row>
    <row r="23" spans="1:7" ht="15">
      <c r="A23" s="29" t="s">
        <v>15</v>
      </c>
      <c r="B23" s="32">
        <v>290</v>
      </c>
      <c r="C23" s="8">
        <v>265</v>
      </c>
      <c r="D23" s="8">
        <v>295</v>
      </c>
      <c r="E23" s="17">
        <f t="shared" si="0"/>
        <v>-1</v>
      </c>
      <c r="F23" s="54">
        <v>112</v>
      </c>
      <c r="G23" s="15">
        <v>289</v>
      </c>
    </row>
    <row r="24" spans="1:7" ht="15">
      <c r="A24" s="29" t="s">
        <v>16</v>
      </c>
      <c r="B24" s="34">
        <v>163</v>
      </c>
      <c r="C24" s="20">
        <v>165</v>
      </c>
      <c r="D24" s="20">
        <v>180</v>
      </c>
      <c r="E24" s="17">
        <f t="shared" si="0"/>
        <v>-1</v>
      </c>
      <c r="F24" s="55"/>
      <c r="G24" s="22">
        <v>162</v>
      </c>
    </row>
    <row r="25" spans="1:7" ht="24">
      <c r="A25" s="29" t="s">
        <v>17</v>
      </c>
      <c r="B25" s="32">
        <v>67</v>
      </c>
      <c r="C25" s="8">
        <v>66</v>
      </c>
      <c r="D25" s="8">
        <v>72</v>
      </c>
      <c r="E25" s="17">
        <f t="shared" si="0"/>
        <v>-8</v>
      </c>
      <c r="F25" s="54">
        <v>7</v>
      </c>
      <c r="G25" s="15">
        <v>59</v>
      </c>
    </row>
    <row r="26" spans="1:7" ht="24">
      <c r="A26" s="29" t="s">
        <v>18</v>
      </c>
      <c r="B26" s="34">
        <v>125</v>
      </c>
      <c r="C26" s="20">
        <v>127</v>
      </c>
      <c r="D26" s="20">
        <v>118</v>
      </c>
      <c r="E26" s="17">
        <f t="shared" si="0"/>
        <v>-18</v>
      </c>
      <c r="F26" s="55"/>
      <c r="G26" s="22">
        <v>107</v>
      </c>
    </row>
    <row r="27" spans="1:7" ht="15">
      <c r="A27" s="29" t="s">
        <v>19</v>
      </c>
      <c r="B27" s="32">
        <v>167</v>
      </c>
      <c r="C27" s="8">
        <v>158</v>
      </c>
      <c r="D27" s="8">
        <v>168</v>
      </c>
      <c r="E27" s="17">
        <f t="shared" si="0"/>
        <v>-23</v>
      </c>
      <c r="F27" s="54"/>
      <c r="G27" s="15">
        <v>144</v>
      </c>
    </row>
    <row r="28" spans="1:7" ht="15">
      <c r="A28" s="29" t="s">
        <v>74</v>
      </c>
      <c r="B28" s="34">
        <v>77</v>
      </c>
      <c r="C28" s="20">
        <v>73</v>
      </c>
      <c r="D28" s="20">
        <v>71</v>
      </c>
      <c r="E28" s="17">
        <f t="shared" si="0"/>
        <v>17</v>
      </c>
      <c r="F28" s="55">
        <v>12</v>
      </c>
      <c r="G28" s="22">
        <v>94</v>
      </c>
    </row>
    <row r="29" spans="1:7" ht="15">
      <c r="A29" s="29" t="s">
        <v>75</v>
      </c>
      <c r="B29" s="32">
        <v>128</v>
      </c>
      <c r="C29" s="19">
        <v>133</v>
      </c>
      <c r="D29" s="19">
        <v>138</v>
      </c>
      <c r="E29" s="17">
        <f t="shared" si="0"/>
        <v>-21</v>
      </c>
      <c r="F29" s="56"/>
      <c r="G29" s="28">
        <v>107</v>
      </c>
    </row>
    <row r="30" spans="1:7" ht="15">
      <c r="A30" s="29" t="s">
        <v>20</v>
      </c>
      <c r="B30" s="34">
        <v>225</v>
      </c>
      <c r="C30" s="20">
        <v>214</v>
      </c>
      <c r="D30" s="20">
        <v>247</v>
      </c>
      <c r="E30" s="17">
        <f t="shared" si="0"/>
        <v>-18</v>
      </c>
      <c r="F30" s="55"/>
      <c r="G30" s="22">
        <v>207</v>
      </c>
    </row>
    <row r="31" spans="1:7" ht="15">
      <c r="A31" s="29" t="s">
        <v>21</v>
      </c>
      <c r="B31" s="32">
        <v>113</v>
      </c>
      <c r="C31" s="19">
        <v>117</v>
      </c>
      <c r="D31" s="19">
        <v>99</v>
      </c>
      <c r="E31" s="17">
        <f t="shared" si="0"/>
        <v>21</v>
      </c>
      <c r="F31" s="56"/>
      <c r="G31" s="28">
        <v>134</v>
      </c>
    </row>
    <row r="32" spans="1:7" ht="15">
      <c r="A32" s="29" t="s">
        <v>22</v>
      </c>
      <c r="B32" s="34">
        <v>237</v>
      </c>
      <c r="C32" s="20">
        <v>247</v>
      </c>
      <c r="D32" s="20">
        <v>251</v>
      </c>
      <c r="E32" s="17">
        <f t="shared" si="0"/>
        <v>-22</v>
      </c>
      <c r="F32" s="55">
        <v>7</v>
      </c>
      <c r="G32" s="22">
        <v>215</v>
      </c>
    </row>
    <row r="33" spans="1:7" ht="20.25" customHeight="1">
      <c r="A33" s="37" t="s">
        <v>92</v>
      </c>
      <c r="B33" s="32">
        <v>216</v>
      </c>
      <c r="C33" s="19">
        <v>234</v>
      </c>
      <c r="D33" s="19">
        <v>252</v>
      </c>
      <c r="E33" s="17">
        <f t="shared" si="0"/>
        <v>-3</v>
      </c>
      <c r="F33" s="56">
        <v>20</v>
      </c>
      <c r="G33" s="28">
        <v>213</v>
      </c>
    </row>
    <row r="34" spans="1:7" ht="15">
      <c r="A34" s="29" t="s">
        <v>24</v>
      </c>
      <c r="B34" s="34">
        <v>250</v>
      </c>
      <c r="C34" s="20">
        <v>264</v>
      </c>
      <c r="D34" s="20">
        <v>267</v>
      </c>
      <c r="E34" s="17">
        <f t="shared" si="0"/>
        <v>-38</v>
      </c>
      <c r="F34" s="55"/>
      <c r="G34" s="22">
        <v>212</v>
      </c>
    </row>
    <row r="35" spans="1:7" ht="15">
      <c r="A35" s="29" t="s">
        <v>69</v>
      </c>
      <c r="B35" s="32">
        <v>106</v>
      </c>
      <c r="C35" s="19">
        <v>95</v>
      </c>
      <c r="D35" s="19">
        <v>112</v>
      </c>
      <c r="E35" s="17">
        <f t="shared" si="0"/>
        <v>4</v>
      </c>
      <c r="F35" s="56"/>
      <c r="G35" s="28">
        <v>110</v>
      </c>
    </row>
    <row r="36" spans="1:7" ht="24">
      <c r="A36" s="29" t="s">
        <v>25</v>
      </c>
      <c r="B36" s="34">
        <v>139</v>
      </c>
      <c r="C36" s="20">
        <v>137</v>
      </c>
      <c r="D36" s="20">
        <v>170</v>
      </c>
      <c r="E36" s="17">
        <f t="shared" si="0"/>
        <v>-14</v>
      </c>
      <c r="F36" s="55"/>
      <c r="G36" s="22">
        <v>125</v>
      </c>
    </row>
    <row r="37" spans="1:7" ht="24">
      <c r="A37" s="29" t="s">
        <v>26</v>
      </c>
      <c r="B37" s="32">
        <v>5</v>
      </c>
      <c r="C37" s="19">
        <v>21</v>
      </c>
      <c r="D37" s="19">
        <v>27</v>
      </c>
      <c r="E37" s="17">
        <f t="shared" si="0"/>
        <v>5</v>
      </c>
      <c r="F37" s="56"/>
      <c r="G37" s="28">
        <v>10</v>
      </c>
    </row>
    <row r="38" spans="1:7" ht="15">
      <c r="A38" s="29" t="s">
        <v>27</v>
      </c>
      <c r="B38" s="34">
        <v>89</v>
      </c>
      <c r="C38" s="20">
        <v>80</v>
      </c>
      <c r="D38" s="20">
        <v>97</v>
      </c>
      <c r="E38" s="17">
        <f t="shared" si="0"/>
        <v>10</v>
      </c>
      <c r="F38" s="55"/>
      <c r="G38" s="22">
        <v>99</v>
      </c>
    </row>
    <row r="39" spans="1:7" ht="15">
      <c r="A39" s="29" t="s">
        <v>28</v>
      </c>
      <c r="B39" s="32">
        <v>144</v>
      </c>
      <c r="C39" s="19">
        <v>124</v>
      </c>
      <c r="D39" s="19">
        <v>130</v>
      </c>
      <c r="E39" s="17">
        <f t="shared" si="0"/>
        <v>8</v>
      </c>
      <c r="F39" s="56"/>
      <c r="G39" s="28">
        <v>152</v>
      </c>
    </row>
    <row r="40" spans="1:7" ht="24">
      <c r="A40" s="29" t="s">
        <v>29</v>
      </c>
      <c r="B40" s="34">
        <v>110</v>
      </c>
      <c r="C40" s="20">
        <v>120</v>
      </c>
      <c r="D40" s="20">
        <v>132</v>
      </c>
      <c r="E40" s="17">
        <f t="shared" si="0"/>
        <v>-10</v>
      </c>
      <c r="F40" s="55">
        <v>8</v>
      </c>
      <c r="G40" s="22">
        <v>100</v>
      </c>
    </row>
    <row r="41" spans="1:7" ht="15">
      <c r="A41" s="29" t="s">
        <v>30</v>
      </c>
      <c r="B41" s="32">
        <v>50</v>
      </c>
      <c r="C41" s="19">
        <v>47</v>
      </c>
      <c r="D41" s="19">
        <v>57</v>
      </c>
      <c r="E41" s="17">
        <f t="shared" si="0"/>
        <v>0</v>
      </c>
      <c r="F41" s="56"/>
      <c r="G41" s="28">
        <v>50</v>
      </c>
    </row>
    <row r="42" spans="1:7" ht="15">
      <c r="A42" s="29" t="s">
        <v>31</v>
      </c>
      <c r="B42" s="34">
        <v>264</v>
      </c>
      <c r="C42" s="20">
        <v>255</v>
      </c>
      <c r="D42" s="20">
        <v>244</v>
      </c>
      <c r="E42" s="17">
        <f t="shared" si="0"/>
        <v>-10</v>
      </c>
      <c r="F42" s="55"/>
      <c r="G42" s="22">
        <v>254</v>
      </c>
    </row>
    <row r="43" spans="1:7" ht="15">
      <c r="A43" s="29" t="s">
        <v>32</v>
      </c>
      <c r="B43" s="32">
        <v>80</v>
      </c>
      <c r="C43" s="19">
        <v>80</v>
      </c>
      <c r="D43" s="19">
        <v>75</v>
      </c>
      <c r="E43" s="17">
        <f t="shared" si="0"/>
        <v>-80</v>
      </c>
      <c r="F43" s="56"/>
      <c r="G43" s="28">
        <v>0</v>
      </c>
    </row>
    <row r="44" spans="1:7" ht="15">
      <c r="A44" s="29" t="s">
        <v>70</v>
      </c>
      <c r="B44" s="34">
        <v>104</v>
      </c>
      <c r="C44" s="20">
        <v>97</v>
      </c>
      <c r="D44" s="20">
        <v>102</v>
      </c>
      <c r="E44" s="17">
        <f t="shared" si="0"/>
        <v>-7</v>
      </c>
      <c r="F44" s="55"/>
      <c r="G44" s="22">
        <v>97</v>
      </c>
    </row>
    <row r="45" spans="1:7" ht="15">
      <c r="A45" s="29" t="s">
        <v>71</v>
      </c>
      <c r="B45" s="32">
        <v>162</v>
      </c>
      <c r="C45" s="19">
        <v>154</v>
      </c>
      <c r="D45" s="19">
        <v>143</v>
      </c>
      <c r="E45" s="17">
        <f t="shared" si="0"/>
        <v>7</v>
      </c>
      <c r="F45" s="56"/>
      <c r="G45" s="28">
        <v>169</v>
      </c>
    </row>
    <row r="46" spans="1:7" ht="15">
      <c r="A46" s="29" t="s">
        <v>72</v>
      </c>
      <c r="B46" s="34">
        <v>149</v>
      </c>
      <c r="C46" s="20">
        <v>131</v>
      </c>
      <c r="D46" s="20">
        <v>138</v>
      </c>
      <c r="E46" s="17">
        <f t="shared" si="0"/>
        <v>-8</v>
      </c>
      <c r="F46" s="55">
        <v>27</v>
      </c>
      <c r="G46" s="22">
        <v>141</v>
      </c>
    </row>
    <row r="47" spans="1:7" ht="15">
      <c r="A47" s="29" t="s">
        <v>33</v>
      </c>
      <c r="B47" s="32">
        <v>120</v>
      </c>
      <c r="C47" s="19">
        <v>118</v>
      </c>
      <c r="D47" s="19">
        <v>118</v>
      </c>
      <c r="E47" s="17">
        <f t="shared" si="0"/>
        <v>-1</v>
      </c>
      <c r="F47" s="56"/>
      <c r="G47" s="28">
        <v>119</v>
      </c>
    </row>
    <row r="48" spans="1:7" ht="24">
      <c r="A48" s="29" t="s">
        <v>34</v>
      </c>
      <c r="B48" s="34">
        <v>196</v>
      </c>
      <c r="C48" s="20">
        <v>201</v>
      </c>
      <c r="D48" s="20">
        <v>202</v>
      </c>
      <c r="E48" s="17">
        <f t="shared" si="0"/>
        <v>0</v>
      </c>
      <c r="F48" s="55">
        <v>11</v>
      </c>
      <c r="G48" s="22">
        <v>196</v>
      </c>
    </row>
    <row r="49" spans="1:7" ht="15">
      <c r="A49" s="29" t="s">
        <v>73</v>
      </c>
      <c r="B49" s="32">
        <v>30</v>
      </c>
      <c r="C49" s="19">
        <v>29</v>
      </c>
      <c r="D49" s="19">
        <v>40</v>
      </c>
      <c r="E49" s="17">
        <f t="shared" si="0"/>
        <v>-5</v>
      </c>
      <c r="F49" s="56"/>
      <c r="G49" s="28">
        <v>25</v>
      </c>
    </row>
    <row r="50" spans="1:7" ht="15">
      <c r="A50" s="29" t="s">
        <v>35</v>
      </c>
      <c r="B50" s="34">
        <v>220</v>
      </c>
      <c r="C50" s="20">
        <v>211</v>
      </c>
      <c r="D50" s="20">
        <v>237</v>
      </c>
      <c r="E50" s="17">
        <f t="shared" si="0"/>
        <v>-18</v>
      </c>
      <c r="F50" s="55">
        <v>20</v>
      </c>
      <c r="G50" s="22">
        <v>202</v>
      </c>
    </row>
    <row r="51" spans="1:7" ht="15">
      <c r="A51" s="29" t="s">
        <v>36</v>
      </c>
      <c r="B51" s="32">
        <v>106</v>
      </c>
      <c r="C51" s="19">
        <v>77</v>
      </c>
      <c r="D51" s="19">
        <v>81</v>
      </c>
      <c r="E51" s="17">
        <f t="shared" si="0"/>
        <v>-5</v>
      </c>
      <c r="F51" s="56">
        <v>13</v>
      </c>
      <c r="G51" s="28">
        <v>101</v>
      </c>
    </row>
    <row r="52" spans="1:7" ht="15">
      <c r="A52" s="29" t="s">
        <v>37</v>
      </c>
      <c r="B52" s="34">
        <v>65</v>
      </c>
      <c r="C52" s="20">
        <v>75</v>
      </c>
      <c r="D52" s="20">
        <v>75</v>
      </c>
      <c r="E52" s="17">
        <f t="shared" si="0"/>
        <v>4</v>
      </c>
      <c r="F52" s="55">
        <v>22</v>
      </c>
      <c r="G52" s="22">
        <v>69</v>
      </c>
    </row>
    <row r="53" spans="1:7" ht="24">
      <c r="A53" s="29" t="s">
        <v>38</v>
      </c>
      <c r="B53" s="32">
        <v>139</v>
      </c>
      <c r="C53" s="19">
        <v>146</v>
      </c>
      <c r="D53" s="19">
        <v>172</v>
      </c>
      <c r="E53" s="17">
        <f t="shared" si="0"/>
        <v>19</v>
      </c>
      <c r="F53" s="56"/>
      <c r="G53" s="28">
        <v>158</v>
      </c>
    </row>
    <row r="54" spans="1:7" ht="15">
      <c r="A54" s="29" t="s">
        <v>39</v>
      </c>
      <c r="B54" s="34">
        <v>84</v>
      </c>
      <c r="C54" s="20">
        <v>76</v>
      </c>
      <c r="D54" s="20">
        <v>88</v>
      </c>
      <c r="E54" s="17">
        <f t="shared" si="0"/>
        <v>6</v>
      </c>
      <c r="F54" s="55">
        <v>24</v>
      </c>
      <c r="G54" s="22">
        <v>90</v>
      </c>
    </row>
    <row r="55" spans="1:7" ht="15">
      <c r="A55" s="29" t="s">
        <v>40</v>
      </c>
      <c r="B55" s="32">
        <v>185</v>
      </c>
      <c r="C55" s="19">
        <v>195</v>
      </c>
      <c r="D55" s="19">
        <v>194</v>
      </c>
      <c r="E55" s="17">
        <f t="shared" si="0"/>
        <v>-8</v>
      </c>
      <c r="F55" s="56">
        <v>8</v>
      </c>
      <c r="G55" s="28">
        <v>177</v>
      </c>
    </row>
    <row r="56" spans="1:7" ht="24">
      <c r="A56" s="29" t="s">
        <v>41</v>
      </c>
      <c r="B56" s="34">
        <v>8</v>
      </c>
      <c r="C56" s="20">
        <v>12</v>
      </c>
      <c r="D56" s="20">
        <v>13</v>
      </c>
      <c r="E56" s="17">
        <f t="shared" si="0"/>
        <v>-4</v>
      </c>
      <c r="F56" s="55"/>
      <c r="G56" s="22">
        <v>4</v>
      </c>
    </row>
    <row r="57" spans="1:7" ht="15">
      <c r="A57" s="29" t="s">
        <v>42</v>
      </c>
      <c r="B57" s="32">
        <v>72</v>
      </c>
      <c r="C57" s="19">
        <v>62</v>
      </c>
      <c r="D57" s="19">
        <v>65</v>
      </c>
      <c r="E57" s="17">
        <f t="shared" si="0"/>
        <v>-10</v>
      </c>
      <c r="F57" s="56"/>
      <c r="G57" s="28">
        <v>62</v>
      </c>
    </row>
    <row r="58" spans="1:7" ht="15">
      <c r="A58" s="29" t="s">
        <v>43</v>
      </c>
      <c r="B58" s="34">
        <v>20</v>
      </c>
      <c r="C58" s="20">
        <v>20</v>
      </c>
      <c r="D58" s="20">
        <v>19</v>
      </c>
      <c r="E58" s="17">
        <f t="shared" si="0"/>
        <v>-1</v>
      </c>
      <c r="F58" s="55"/>
      <c r="G58" s="22">
        <v>19</v>
      </c>
    </row>
    <row r="59" spans="1:7" ht="18" customHeight="1">
      <c r="A59" s="29" t="s">
        <v>44</v>
      </c>
      <c r="B59" s="32">
        <v>139</v>
      </c>
      <c r="C59" s="19">
        <v>132</v>
      </c>
      <c r="D59" s="19">
        <v>137</v>
      </c>
      <c r="E59" s="17">
        <f t="shared" si="0"/>
        <v>24</v>
      </c>
      <c r="F59" s="56"/>
      <c r="G59" s="28">
        <v>163</v>
      </c>
    </row>
    <row r="60" spans="1:7" ht="15">
      <c r="A60" s="29" t="s">
        <v>45</v>
      </c>
      <c r="B60" s="34">
        <v>119</v>
      </c>
      <c r="C60" s="20">
        <v>111</v>
      </c>
      <c r="D60" s="20">
        <v>108</v>
      </c>
      <c r="E60" s="17">
        <f t="shared" si="0"/>
        <v>0</v>
      </c>
      <c r="F60" s="55"/>
      <c r="G60" s="22">
        <v>119</v>
      </c>
    </row>
    <row r="61" spans="1:7" ht="14.25" customHeight="1">
      <c r="A61" s="53" t="s">
        <v>46</v>
      </c>
      <c r="B61" s="32">
        <v>180</v>
      </c>
      <c r="C61" s="19">
        <v>186</v>
      </c>
      <c r="D61" s="19">
        <v>195</v>
      </c>
      <c r="E61" s="17">
        <f t="shared" si="0"/>
        <v>15</v>
      </c>
      <c r="F61" s="56">
        <v>35</v>
      </c>
      <c r="G61" s="28">
        <v>195</v>
      </c>
    </row>
    <row r="62" spans="1:7" ht="24">
      <c r="A62" s="29" t="s">
        <v>47</v>
      </c>
      <c r="B62" s="34">
        <v>223</v>
      </c>
      <c r="C62" s="20">
        <v>248</v>
      </c>
      <c r="D62" s="20">
        <v>239</v>
      </c>
      <c r="E62" s="17">
        <f t="shared" si="0"/>
        <v>-35</v>
      </c>
      <c r="F62" s="55"/>
      <c r="G62" s="22">
        <v>188</v>
      </c>
    </row>
    <row r="63" spans="1:7" ht="15">
      <c r="A63" s="29" t="s">
        <v>79</v>
      </c>
      <c r="B63" s="32">
        <v>174</v>
      </c>
      <c r="C63" s="19">
        <v>178</v>
      </c>
      <c r="D63" s="19">
        <v>168</v>
      </c>
      <c r="E63" s="17">
        <f t="shared" si="0"/>
        <v>-17</v>
      </c>
      <c r="F63" s="56">
        <v>11</v>
      </c>
      <c r="G63" s="28">
        <v>157</v>
      </c>
    </row>
    <row r="64" spans="1:7" ht="15">
      <c r="A64" s="29" t="s">
        <v>80</v>
      </c>
      <c r="B64" s="34">
        <v>273</v>
      </c>
      <c r="C64" s="20">
        <v>245</v>
      </c>
      <c r="D64" s="20">
        <v>261</v>
      </c>
      <c r="E64" s="17">
        <f t="shared" si="0"/>
        <v>-7</v>
      </c>
      <c r="F64" s="55"/>
      <c r="G64" s="22">
        <v>266</v>
      </c>
    </row>
    <row r="65" spans="1:7" ht="24">
      <c r="A65" s="29" t="s">
        <v>48</v>
      </c>
      <c r="B65" s="32">
        <v>126</v>
      </c>
      <c r="C65" s="19">
        <v>134</v>
      </c>
      <c r="D65" s="19">
        <v>144</v>
      </c>
      <c r="E65" s="17">
        <f t="shared" si="0"/>
        <v>-14</v>
      </c>
      <c r="F65" s="56">
        <v>10</v>
      </c>
      <c r="G65" s="28">
        <v>112</v>
      </c>
    </row>
    <row r="66" spans="1:7" ht="15">
      <c r="A66" s="29" t="s">
        <v>49</v>
      </c>
      <c r="B66" s="34">
        <v>29</v>
      </c>
      <c r="C66" s="20">
        <v>32</v>
      </c>
      <c r="D66" s="20">
        <v>55</v>
      </c>
      <c r="E66" s="17">
        <f t="shared" si="0"/>
        <v>-1</v>
      </c>
      <c r="F66" s="55"/>
      <c r="G66" s="22">
        <v>28</v>
      </c>
    </row>
    <row r="67" spans="1:7" ht="24">
      <c r="A67" s="29" t="s">
        <v>50</v>
      </c>
      <c r="B67" s="32">
        <v>102</v>
      </c>
      <c r="C67" s="19">
        <v>115</v>
      </c>
      <c r="D67" s="19">
        <v>126</v>
      </c>
      <c r="E67" s="17">
        <f t="shared" si="0"/>
        <v>-28</v>
      </c>
      <c r="F67" s="56"/>
      <c r="G67" s="28">
        <v>74</v>
      </c>
    </row>
    <row r="68" spans="1:7" ht="15">
      <c r="A68" s="29" t="s">
        <v>51</v>
      </c>
      <c r="B68" s="34">
        <v>47</v>
      </c>
      <c r="C68" s="20">
        <v>40</v>
      </c>
      <c r="D68" s="20">
        <v>44</v>
      </c>
      <c r="E68" s="17">
        <f t="shared" si="0"/>
        <v>-6</v>
      </c>
      <c r="F68" s="55"/>
      <c r="G68" s="22">
        <v>41</v>
      </c>
    </row>
    <row r="69" spans="1:7" ht="15">
      <c r="A69" s="29" t="s">
        <v>81</v>
      </c>
      <c r="B69" s="32">
        <v>163</v>
      </c>
      <c r="C69" s="19">
        <v>171</v>
      </c>
      <c r="D69" s="19">
        <v>179</v>
      </c>
      <c r="E69" s="17">
        <f t="shared" si="0"/>
        <v>7</v>
      </c>
      <c r="F69" s="56"/>
      <c r="G69" s="28">
        <v>170</v>
      </c>
    </row>
    <row r="70" spans="1:7" ht="24">
      <c r="A70" s="29" t="s">
        <v>52</v>
      </c>
      <c r="B70" s="34">
        <v>77</v>
      </c>
      <c r="C70" s="20">
        <v>95</v>
      </c>
      <c r="D70" s="20">
        <v>82</v>
      </c>
      <c r="E70" s="17">
        <f t="shared" si="0"/>
        <v>-14</v>
      </c>
      <c r="F70" s="55"/>
      <c r="G70" s="22">
        <v>63</v>
      </c>
    </row>
    <row r="71" spans="1:7" ht="15">
      <c r="A71" s="29" t="s">
        <v>53</v>
      </c>
      <c r="B71" s="32">
        <v>234</v>
      </c>
      <c r="C71" s="19">
        <v>232</v>
      </c>
      <c r="D71" s="19">
        <v>227</v>
      </c>
      <c r="E71" s="17">
        <f t="shared" si="0"/>
        <v>-5</v>
      </c>
      <c r="F71" s="56"/>
      <c r="G71" s="28">
        <v>229</v>
      </c>
    </row>
    <row r="72" spans="1:7" ht="15">
      <c r="A72" s="29" t="s">
        <v>54</v>
      </c>
      <c r="B72" s="34">
        <v>104</v>
      </c>
      <c r="C72" s="20">
        <v>108</v>
      </c>
      <c r="D72" s="20">
        <v>113</v>
      </c>
      <c r="E72" s="17">
        <f aca="true" t="shared" si="1" ref="E72:E77">G72-B72</f>
        <v>-8</v>
      </c>
      <c r="F72" s="55">
        <v>25</v>
      </c>
      <c r="G72" s="22">
        <v>96</v>
      </c>
    </row>
    <row r="73" spans="1:7" ht="15">
      <c r="A73" s="29" t="s">
        <v>55</v>
      </c>
      <c r="B73" s="32">
        <v>154</v>
      </c>
      <c r="C73" s="19">
        <v>164</v>
      </c>
      <c r="D73" s="19">
        <v>123</v>
      </c>
      <c r="E73" s="17">
        <f t="shared" si="1"/>
        <v>-4</v>
      </c>
      <c r="F73" s="56"/>
      <c r="G73" s="28">
        <v>150</v>
      </c>
    </row>
    <row r="74" spans="1:7" ht="24">
      <c r="A74" s="29" t="s">
        <v>56</v>
      </c>
      <c r="B74" s="34">
        <v>105</v>
      </c>
      <c r="C74" s="20">
        <v>100</v>
      </c>
      <c r="D74" s="20">
        <v>85</v>
      </c>
      <c r="E74" s="17">
        <f t="shared" si="1"/>
        <v>13</v>
      </c>
      <c r="F74" s="55">
        <v>9</v>
      </c>
      <c r="G74" s="22">
        <v>118</v>
      </c>
    </row>
    <row r="75" spans="1:10" ht="15">
      <c r="A75" s="29" t="s">
        <v>82</v>
      </c>
      <c r="B75" s="32">
        <v>32</v>
      </c>
      <c r="C75" s="19">
        <v>32</v>
      </c>
      <c r="D75" s="19">
        <v>36</v>
      </c>
      <c r="E75" s="17">
        <f t="shared" si="1"/>
        <v>1</v>
      </c>
      <c r="F75" s="56">
        <v>7</v>
      </c>
      <c r="G75" s="28">
        <v>33</v>
      </c>
      <c r="J75" s="50"/>
    </row>
    <row r="76" spans="1:10" ht="14.25" customHeight="1">
      <c r="A76" s="29" t="s">
        <v>68</v>
      </c>
      <c r="B76" s="34">
        <v>142</v>
      </c>
      <c r="C76" s="20"/>
      <c r="D76" s="20"/>
      <c r="E76" s="48">
        <f t="shared" si="1"/>
        <v>-2</v>
      </c>
      <c r="F76" s="55"/>
      <c r="G76" s="22">
        <v>140</v>
      </c>
      <c r="J76" s="50"/>
    </row>
    <row r="77" spans="1:7" ht="15.75" thickBot="1">
      <c r="A77" s="29" t="s">
        <v>57</v>
      </c>
      <c r="B77" s="62">
        <v>220</v>
      </c>
      <c r="C77" s="19">
        <v>256</v>
      </c>
      <c r="D77" s="19">
        <v>258</v>
      </c>
      <c r="E77" s="63">
        <f t="shared" si="1"/>
        <v>-20</v>
      </c>
      <c r="F77" s="56">
        <v>2</v>
      </c>
      <c r="G77" s="28">
        <v>200</v>
      </c>
    </row>
    <row r="78" spans="1:7" ht="15.75" thickBot="1">
      <c r="A78" s="38" t="s">
        <v>58</v>
      </c>
      <c r="B78" s="9">
        <f>SUM(B7:B77)</f>
        <v>9004</v>
      </c>
      <c r="C78" s="9">
        <v>8987</v>
      </c>
      <c r="D78" s="58">
        <v>9262</v>
      </c>
      <c r="E78" s="61">
        <f>SUM(E7:E77)</f>
        <v>-364</v>
      </c>
      <c r="F78" s="59">
        <f>SUM(F7:F77)</f>
        <v>576</v>
      </c>
      <c r="G78" s="15">
        <f>SUM(G7:G77)</f>
        <v>8640</v>
      </c>
    </row>
    <row r="79" spans="1:8" s="46" customFormat="1" ht="15">
      <c r="A79" s="40" t="s">
        <v>62</v>
      </c>
      <c r="B79" s="47">
        <v>2640</v>
      </c>
      <c r="C79" s="47">
        <v>2853</v>
      </c>
      <c r="D79" s="47"/>
      <c r="E79" s="60"/>
      <c r="F79" s="49"/>
      <c r="G79" s="66">
        <v>2998</v>
      </c>
      <c r="H79" s="69"/>
    </row>
    <row r="80" spans="1:8" s="46" customFormat="1" ht="15">
      <c r="A80" s="40" t="s">
        <v>86</v>
      </c>
      <c r="B80" s="47">
        <v>554</v>
      </c>
      <c r="C80" s="47"/>
      <c r="D80" s="47"/>
      <c r="E80" s="48"/>
      <c r="F80" s="49">
        <f>F78</f>
        <v>576</v>
      </c>
      <c r="G80" s="67">
        <v>505</v>
      </c>
      <c r="H80" s="70"/>
    </row>
    <row r="81" spans="1:8" s="46" customFormat="1" ht="15">
      <c r="A81" s="41"/>
      <c r="B81" s="42"/>
      <c r="C81" s="42"/>
      <c r="D81" s="42"/>
      <c r="E81" s="43"/>
      <c r="F81" s="44"/>
      <c r="G81" s="45"/>
      <c r="H81" s="70"/>
    </row>
    <row r="82" spans="1:8" ht="15.75" thickBot="1">
      <c r="A82" s="25" t="s">
        <v>87</v>
      </c>
      <c r="B82" s="51">
        <f>B78+B79+B80</f>
        <v>12198</v>
      </c>
      <c r="C82" s="25"/>
      <c r="D82" s="25"/>
      <c r="E82" s="25"/>
      <c r="F82" s="26"/>
      <c r="G82" s="68">
        <f>G78+G79+G80</f>
        <v>12143</v>
      </c>
      <c r="H82" s="71"/>
    </row>
    <row r="84" ht="15">
      <c r="E84" s="64"/>
    </row>
  </sheetData>
  <sheetProtection/>
  <mergeCells count="8">
    <mergeCell ref="C1:G1"/>
    <mergeCell ref="B3:G3"/>
    <mergeCell ref="B5:B6"/>
    <mergeCell ref="C5:C6"/>
    <mergeCell ref="D5:D6"/>
    <mergeCell ref="E5:E6"/>
    <mergeCell ref="F5:F6"/>
    <mergeCell ref="G5:G6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95" r:id="rId2"/>
  <headerFooter>
    <oddFooter>&amp;L&amp;D&amp;CPage &amp;P de 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C000"/>
  </sheetPr>
  <dimension ref="A1:K84"/>
  <sheetViews>
    <sheetView zoomScaleSheetLayoutView="75" zoomScalePageLayoutView="0" workbookViewId="0" topLeftCell="A1">
      <pane xSplit="1" ySplit="6" topLeftCell="F7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G20" sqref="G20"/>
    </sheetView>
  </sheetViews>
  <sheetFormatPr defaultColWidth="11.421875" defaultRowHeight="15"/>
  <cols>
    <col min="1" max="1" width="39.00390625" style="0" customWidth="1"/>
    <col min="2" max="2" width="10.00390625" style="30" customWidth="1"/>
    <col min="3" max="3" width="10.28125" style="6" customWidth="1"/>
    <col min="4" max="4" width="9.8515625" style="0" customWidth="1"/>
    <col min="5" max="5" width="9.8515625" style="16" customWidth="1"/>
    <col min="6" max="6" width="9.00390625" style="10" customWidth="1"/>
    <col min="7" max="7" width="12.7109375" style="11" customWidth="1"/>
  </cols>
  <sheetData>
    <row r="1" spans="1:8" ht="22.5" customHeight="1">
      <c r="A1" s="1" t="s">
        <v>88</v>
      </c>
      <c r="B1" s="31"/>
      <c r="C1" s="236"/>
      <c r="D1" s="236"/>
      <c r="E1" s="236"/>
      <c r="F1" s="236"/>
      <c r="G1" s="236"/>
      <c r="H1" s="2"/>
    </row>
    <row r="2" ht="15">
      <c r="G2" s="12"/>
    </row>
    <row r="3" spans="2:11" ht="24.75" customHeight="1">
      <c r="B3" s="255" t="s">
        <v>94</v>
      </c>
      <c r="C3" s="255"/>
      <c r="D3" s="255"/>
      <c r="E3" s="255"/>
      <c r="F3" s="255"/>
      <c r="G3" s="255"/>
      <c r="H3" s="3"/>
      <c r="I3" s="3"/>
      <c r="J3" s="3"/>
      <c r="K3" s="3"/>
    </row>
    <row r="4" ht="3" customHeight="1">
      <c r="G4" s="12"/>
    </row>
    <row r="5" spans="1:7" ht="15" customHeight="1">
      <c r="A5" s="4" t="s">
        <v>0</v>
      </c>
      <c r="B5" s="256" t="s">
        <v>67</v>
      </c>
      <c r="C5" s="256" t="s">
        <v>64</v>
      </c>
      <c r="D5" s="256" t="s">
        <v>59</v>
      </c>
      <c r="E5" s="257" t="s">
        <v>60</v>
      </c>
      <c r="F5" s="254" t="s">
        <v>61</v>
      </c>
      <c r="G5" s="258" t="s">
        <v>85</v>
      </c>
    </row>
    <row r="6" spans="1:7" ht="26.25" customHeight="1">
      <c r="A6" s="5" t="s">
        <v>1</v>
      </c>
      <c r="B6" s="256"/>
      <c r="C6" s="256"/>
      <c r="D6" s="256"/>
      <c r="E6" s="257"/>
      <c r="F6" s="254"/>
      <c r="G6" s="258"/>
    </row>
    <row r="7" spans="1:7" ht="15">
      <c r="A7" s="29" t="s">
        <v>2</v>
      </c>
      <c r="B7" s="32">
        <v>19</v>
      </c>
      <c r="C7" s="8">
        <v>14</v>
      </c>
      <c r="D7" s="8">
        <v>15</v>
      </c>
      <c r="E7" s="17">
        <f>G7-B7</f>
        <v>0</v>
      </c>
      <c r="F7" s="54"/>
      <c r="G7" s="15">
        <v>19</v>
      </c>
    </row>
    <row r="8" spans="1:7" ht="15">
      <c r="A8" s="29" t="s">
        <v>3</v>
      </c>
      <c r="B8" s="34">
        <v>212</v>
      </c>
      <c r="C8" s="20">
        <v>206</v>
      </c>
      <c r="D8" s="20">
        <v>198</v>
      </c>
      <c r="E8" s="17">
        <f aca="true" t="shared" si="0" ref="E8:E71">G8-B8</f>
        <v>8</v>
      </c>
      <c r="F8" s="55">
        <v>3</v>
      </c>
      <c r="G8" s="22">
        <v>220</v>
      </c>
    </row>
    <row r="9" spans="1:7" ht="15">
      <c r="A9" s="29" t="s">
        <v>4</v>
      </c>
      <c r="B9" s="32">
        <v>60</v>
      </c>
      <c r="C9" s="8">
        <v>57</v>
      </c>
      <c r="D9" s="8">
        <v>64</v>
      </c>
      <c r="E9" s="17">
        <f t="shared" si="0"/>
        <v>0</v>
      </c>
      <c r="F9" s="54"/>
      <c r="G9" s="15">
        <v>60</v>
      </c>
    </row>
    <row r="10" spans="1:7" ht="15">
      <c r="A10" s="29" t="s">
        <v>5</v>
      </c>
      <c r="B10" s="34">
        <v>37</v>
      </c>
      <c r="C10" s="20">
        <v>33</v>
      </c>
      <c r="D10" s="20">
        <v>29</v>
      </c>
      <c r="E10" s="17">
        <f t="shared" si="0"/>
        <v>-7</v>
      </c>
      <c r="F10" s="55">
        <v>25</v>
      </c>
      <c r="G10" s="22">
        <v>30</v>
      </c>
    </row>
    <row r="11" spans="1:7" ht="15">
      <c r="A11" s="29" t="s">
        <v>6</v>
      </c>
      <c r="B11" s="32">
        <v>194</v>
      </c>
      <c r="C11" s="8">
        <v>199</v>
      </c>
      <c r="D11" s="8">
        <v>195</v>
      </c>
      <c r="E11" s="17">
        <f t="shared" si="0"/>
        <v>1</v>
      </c>
      <c r="F11" s="54">
        <v>25</v>
      </c>
      <c r="G11" s="15">
        <v>195</v>
      </c>
    </row>
    <row r="12" spans="1:8" ht="15">
      <c r="A12" s="29" t="s">
        <v>7</v>
      </c>
      <c r="B12" s="34">
        <v>128</v>
      </c>
      <c r="C12" s="20">
        <v>135</v>
      </c>
      <c r="D12" s="20">
        <v>131</v>
      </c>
      <c r="E12" s="17">
        <f t="shared" si="0"/>
        <v>29</v>
      </c>
      <c r="F12" s="55">
        <v>10</v>
      </c>
      <c r="G12" s="22">
        <v>157</v>
      </c>
      <c r="H12" t="s">
        <v>90</v>
      </c>
    </row>
    <row r="13" spans="1:7" ht="15">
      <c r="A13" s="29" t="s">
        <v>77</v>
      </c>
      <c r="B13" s="32">
        <v>25</v>
      </c>
      <c r="C13" s="8">
        <v>32</v>
      </c>
      <c r="D13" s="8">
        <v>43</v>
      </c>
      <c r="E13" s="17">
        <f t="shared" si="0"/>
        <v>-6</v>
      </c>
      <c r="F13" s="54"/>
      <c r="G13" s="15">
        <v>19</v>
      </c>
    </row>
    <row r="14" spans="1:7" ht="15">
      <c r="A14" s="29" t="s">
        <v>8</v>
      </c>
      <c r="B14" s="34">
        <v>114</v>
      </c>
      <c r="C14" s="20">
        <v>107</v>
      </c>
      <c r="D14" s="20">
        <v>111</v>
      </c>
      <c r="E14" s="17">
        <f t="shared" si="0"/>
        <v>-10</v>
      </c>
      <c r="F14" s="55">
        <v>5</v>
      </c>
      <c r="G14" s="22">
        <v>104</v>
      </c>
    </row>
    <row r="15" spans="1:7" ht="15">
      <c r="A15" s="29" t="s">
        <v>78</v>
      </c>
      <c r="B15" s="32">
        <v>105</v>
      </c>
      <c r="C15" s="8">
        <v>116</v>
      </c>
      <c r="D15" s="8">
        <v>124</v>
      </c>
      <c r="E15" s="17">
        <f t="shared" si="0"/>
        <v>-15</v>
      </c>
      <c r="F15" s="54">
        <v>14</v>
      </c>
      <c r="G15" s="15">
        <v>90</v>
      </c>
    </row>
    <row r="16" spans="1:7" ht="15">
      <c r="A16" s="29" t="s">
        <v>9</v>
      </c>
      <c r="B16" s="34">
        <v>67</v>
      </c>
      <c r="C16" s="20">
        <v>109</v>
      </c>
      <c r="D16" s="20">
        <v>112</v>
      </c>
      <c r="E16" s="17">
        <f t="shared" si="0"/>
        <v>1</v>
      </c>
      <c r="F16" s="55"/>
      <c r="G16" s="22">
        <v>68</v>
      </c>
    </row>
    <row r="17" spans="1:7" ht="15">
      <c r="A17" s="29" t="s">
        <v>76</v>
      </c>
      <c r="B17" s="32">
        <v>76</v>
      </c>
      <c r="C17" s="8">
        <v>93</v>
      </c>
      <c r="D17" s="8">
        <v>97</v>
      </c>
      <c r="E17" s="17">
        <f t="shared" si="0"/>
        <v>-8</v>
      </c>
      <c r="F17" s="54"/>
      <c r="G17" s="15">
        <v>68</v>
      </c>
    </row>
    <row r="18" spans="1:7" ht="15">
      <c r="A18" s="29" t="s">
        <v>10</v>
      </c>
      <c r="B18" s="34">
        <v>135</v>
      </c>
      <c r="C18" s="20">
        <v>159</v>
      </c>
      <c r="D18" s="20">
        <v>157</v>
      </c>
      <c r="E18" s="17">
        <f t="shared" si="0"/>
        <v>4</v>
      </c>
      <c r="F18" s="55"/>
      <c r="G18" s="22">
        <v>139</v>
      </c>
    </row>
    <row r="19" spans="1:7" ht="15">
      <c r="A19" s="29" t="s">
        <v>11</v>
      </c>
      <c r="B19" s="32">
        <v>79</v>
      </c>
      <c r="C19" s="8">
        <v>84</v>
      </c>
      <c r="D19" s="8">
        <v>82</v>
      </c>
      <c r="E19" s="17">
        <f t="shared" si="0"/>
        <v>-9</v>
      </c>
      <c r="F19" s="54"/>
      <c r="G19" s="15">
        <v>70</v>
      </c>
    </row>
    <row r="20" spans="1:7" ht="15">
      <c r="A20" s="29" t="s">
        <v>12</v>
      </c>
      <c r="B20" s="34">
        <v>150</v>
      </c>
      <c r="C20" s="20">
        <v>158</v>
      </c>
      <c r="D20" s="20">
        <v>162</v>
      </c>
      <c r="E20" s="17">
        <f t="shared" si="0"/>
        <v>-41</v>
      </c>
      <c r="F20" s="55"/>
      <c r="G20" s="22">
        <v>109</v>
      </c>
    </row>
    <row r="21" spans="1:7" ht="15">
      <c r="A21" s="29" t="s">
        <v>13</v>
      </c>
      <c r="B21" s="32">
        <v>159</v>
      </c>
      <c r="C21" s="8">
        <v>157</v>
      </c>
      <c r="D21" s="8">
        <v>170</v>
      </c>
      <c r="E21" s="17">
        <f t="shared" si="0"/>
        <v>-4</v>
      </c>
      <c r="F21" s="54">
        <v>26</v>
      </c>
      <c r="G21" s="15">
        <v>155</v>
      </c>
    </row>
    <row r="22" spans="1:7" ht="15">
      <c r="A22" s="29" t="s">
        <v>14</v>
      </c>
      <c r="B22" s="34">
        <v>96</v>
      </c>
      <c r="C22" s="20">
        <v>113</v>
      </c>
      <c r="D22" s="20">
        <v>103</v>
      </c>
      <c r="E22" s="17">
        <f t="shared" si="0"/>
        <v>10</v>
      </c>
      <c r="F22" s="55"/>
      <c r="G22" s="22">
        <v>106</v>
      </c>
    </row>
    <row r="23" spans="1:7" ht="15">
      <c r="A23" s="29" t="s">
        <v>15</v>
      </c>
      <c r="B23" s="32">
        <v>290</v>
      </c>
      <c r="C23" s="8">
        <v>265</v>
      </c>
      <c r="D23" s="8">
        <v>295</v>
      </c>
      <c r="E23" s="17">
        <f t="shared" si="0"/>
        <v>-7</v>
      </c>
      <c r="F23" s="54">
        <v>112</v>
      </c>
      <c r="G23" s="15">
        <v>283</v>
      </c>
    </row>
    <row r="24" spans="1:7" ht="15">
      <c r="A24" s="29" t="s">
        <v>16</v>
      </c>
      <c r="B24" s="34">
        <v>163</v>
      </c>
      <c r="C24" s="20">
        <v>165</v>
      </c>
      <c r="D24" s="20">
        <v>180</v>
      </c>
      <c r="E24" s="17">
        <f t="shared" si="0"/>
        <v>-2</v>
      </c>
      <c r="F24" s="55"/>
      <c r="G24" s="22">
        <v>161</v>
      </c>
    </row>
    <row r="25" spans="1:7" ht="15">
      <c r="A25" s="29" t="s">
        <v>17</v>
      </c>
      <c r="B25" s="32">
        <v>67</v>
      </c>
      <c r="C25" s="8">
        <v>66</v>
      </c>
      <c r="D25" s="8">
        <v>72</v>
      </c>
      <c r="E25" s="17">
        <f t="shared" si="0"/>
        <v>-8</v>
      </c>
      <c r="F25" s="54">
        <v>7</v>
      </c>
      <c r="G25" s="15">
        <v>59</v>
      </c>
    </row>
    <row r="26" spans="1:7" ht="15">
      <c r="A26" s="29" t="s">
        <v>18</v>
      </c>
      <c r="B26" s="34">
        <v>125</v>
      </c>
      <c r="C26" s="20">
        <v>127</v>
      </c>
      <c r="D26" s="20">
        <v>118</v>
      </c>
      <c r="E26" s="17">
        <f t="shared" si="0"/>
        <v>-18</v>
      </c>
      <c r="F26" s="55"/>
      <c r="G26" s="22">
        <v>107</v>
      </c>
    </row>
    <row r="27" spans="1:7" ht="15">
      <c r="A27" s="29" t="s">
        <v>19</v>
      </c>
      <c r="B27" s="32">
        <v>167</v>
      </c>
      <c r="C27" s="8">
        <v>158</v>
      </c>
      <c r="D27" s="8">
        <v>168</v>
      </c>
      <c r="E27" s="17">
        <f t="shared" si="0"/>
        <v>-23</v>
      </c>
      <c r="F27" s="54"/>
      <c r="G27" s="15">
        <v>144</v>
      </c>
    </row>
    <row r="28" spans="1:7" ht="15">
      <c r="A28" s="29" t="s">
        <v>74</v>
      </c>
      <c r="B28" s="34">
        <v>77</v>
      </c>
      <c r="C28" s="20">
        <v>73</v>
      </c>
      <c r="D28" s="20">
        <v>71</v>
      </c>
      <c r="E28" s="17">
        <f t="shared" si="0"/>
        <v>17</v>
      </c>
      <c r="F28" s="55">
        <v>12</v>
      </c>
      <c r="G28" s="22">
        <v>94</v>
      </c>
    </row>
    <row r="29" spans="1:7" ht="15">
      <c r="A29" s="29" t="s">
        <v>75</v>
      </c>
      <c r="B29" s="32">
        <v>128</v>
      </c>
      <c r="C29" s="19">
        <v>133</v>
      </c>
      <c r="D29" s="19">
        <v>138</v>
      </c>
      <c r="E29" s="17">
        <f t="shared" si="0"/>
        <v>-21</v>
      </c>
      <c r="F29" s="56"/>
      <c r="G29" s="28">
        <v>107</v>
      </c>
    </row>
    <row r="30" spans="1:7" ht="15">
      <c r="A30" s="29" t="s">
        <v>20</v>
      </c>
      <c r="B30" s="34">
        <v>225</v>
      </c>
      <c r="C30" s="20">
        <v>214</v>
      </c>
      <c r="D30" s="20">
        <v>247</v>
      </c>
      <c r="E30" s="17">
        <f t="shared" si="0"/>
        <v>-18</v>
      </c>
      <c r="F30" s="55"/>
      <c r="G30" s="22">
        <v>207</v>
      </c>
    </row>
    <row r="31" spans="1:7" ht="15">
      <c r="A31" s="29" t="s">
        <v>21</v>
      </c>
      <c r="B31" s="32">
        <v>113</v>
      </c>
      <c r="C31" s="19">
        <v>117</v>
      </c>
      <c r="D31" s="19">
        <v>99</v>
      </c>
      <c r="E31" s="17">
        <f t="shared" si="0"/>
        <v>21</v>
      </c>
      <c r="F31" s="56"/>
      <c r="G31" s="28">
        <v>134</v>
      </c>
    </row>
    <row r="32" spans="1:7" ht="15">
      <c r="A32" s="29" t="s">
        <v>22</v>
      </c>
      <c r="B32" s="34">
        <v>237</v>
      </c>
      <c r="C32" s="20">
        <v>247</v>
      </c>
      <c r="D32" s="20">
        <v>251</v>
      </c>
      <c r="E32" s="17">
        <f t="shared" si="0"/>
        <v>-23</v>
      </c>
      <c r="F32" s="55">
        <v>6</v>
      </c>
      <c r="G32" s="22">
        <v>214</v>
      </c>
    </row>
    <row r="33" spans="1:7" ht="20.25" customHeight="1">
      <c r="A33" s="37" t="s">
        <v>92</v>
      </c>
      <c r="B33" s="32">
        <v>216</v>
      </c>
      <c r="C33" s="19">
        <v>234</v>
      </c>
      <c r="D33" s="19">
        <v>252</v>
      </c>
      <c r="E33" s="17">
        <f t="shared" si="0"/>
        <v>-3</v>
      </c>
      <c r="F33" s="56">
        <v>20</v>
      </c>
      <c r="G33" s="28">
        <v>213</v>
      </c>
    </row>
    <row r="34" spans="1:7" ht="15">
      <c r="A34" s="29" t="s">
        <v>24</v>
      </c>
      <c r="B34" s="34">
        <v>250</v>
      </c>
      <c r="C34" s="20">
        <v>264</v>
      </c>
      <c r="D34" s="20">
        <v>267</v>
      </c>
      <c r="E34" s="17">
        <f t="shared" si="0"/>
        <v>-42</v>
      </c>
      <c r="F34" s="55"/>
      <c r="G34" s="22">
        <v>208</v>
      </c>
    </row>
    <row r="35" spans="1:7" ht="15">
      <c r="A35" s="29" t="s">
        <v>69</v>
      </c>
      <c r="B35" s="32">
        <v>106</v>
      </c>
      <c r="C35" s="19">
        <v>95</v>
      </c>
      <c r="D35" s="19">
        <v>112</v>
      </c>
      <c r="E35" s="17">
        <f t="shared" si="0"/>
        <v>3</v>
      </c>
      <c r="F35" s="56"/>
      <c r="G35" s="28">
        <v>109</v>
      </c>
    </row>
    <row r="36" spans="1:7" ht="15">
      <c r="A36" s="29" t="s">
        <v>25</v>
      </c>
      <c r="B36" s="34">
        <v>139</v>
      </c>
      <c r="C36" s="20">
        <v>137</v>
      </c>
      <c r="D36" s="20">
        <v>170</v>
      </c>
      <c r="E36" s="17">
        <f t="shared" si="0"/>
        <v>-14</v>
      </c>
      <c r="F36" s="55"/>
      <c r="G36" s="22">
        <v>125</v>
      </c>
    </row>
    <row r="37" spans="1:7" ht="15">
      <c r="A37" s="29" t="s">
        <v>26</v>
      </c>
      <c r="B37" s="32">
        <v>5</v>
      </c>
      <c r="C37" s="19">
        <v>21</v>
      </c>
      <c r="D37" s="19">
        <v>27</v>
      </c>
      <c r="E37" s="17">
        <f t="shared" si="0"/>
        <v>5</v>
      </c>
      <c r="F37" s="56"/>
      <c r="G37" s="28">
        <v>10</v>
      </c>
    </row>
    <row r="38" spans="1:7" ht="15">
      <c r="A38" s="29" t="s">
        <v>27</v>
      </c>
      <c r="B38" s="34">
        <v>89</v>
      </c>
      <c r="C38" s="20">
        <v>80</v>
      </c>
      <c r="D38" s="20">
        <v>97</v>
      </c>
      <c r="E38" s="17">
        <f t="shared" si="0"/>
        <v>8</v>
      </c>
      <c r="F38" s="55"/>
      <c r="G38" s="22">
        <v>97</v>
      </c>
    </row>
    <row r="39" spans="1:7" ht="15">
      <c r="A39" s="29" t="s">
        <v>28</v>
      </c>
      <c r="B39" s="32">
        <v>144</v>
      </c>
      <c r="C39" s="19">
        <v>124</v>
      </c>
      <c r="D39" s="19">
        <v>130</v>
      </c>
      <c r="E39" s="17">
        <f t="shared" si="0"/>
        <v>6</v>
      </c>
      <c r="F39" s="56"/>
      <c r="G39" s="28">
        <v>150</v>
      </c>
    </row>
    <row r="40" spans="1:7" ht="15">
      <c r="A40" s="29" t="s">
        <v>29</v>
      </c>
      <c r="B40" s="34">
        <v>110</v>
      </c>
      <c r="C40" s="20">
        <v>120</v>
      </c>
      <c r="D40" s="20">
        <v>132</v>
      </c>
      <c r="E40" s="17">
        <f t="shared" si="0"/>
        <v>-10</v>
      </c>
      <c r="F40" s="55">
        <v>8</v>
      </c>
      <c r="G40" s="22">
        <v>100</v>
      </c>
    </row>
    <row r="41" spans="1:7" ht="15">
      <c r="A41" s="29" t="s">
        <v>30</v>
      </c>
      <c r="B41" s="32">
        <v>50</v>
      </c>
      <c r="C41" s="19">
        <v>47</v>
      </c>
      <c r="D41" s="19">
        <v>57</v>
      </c>
      <c r="E41" s="17">
        <f t="shared" si="0"/>
        <v>0</v>
      </c>
      <c r="F41" s="56"/>
      <c r="G41" s="28">
        <v>50</v>
      </c>
    </row>
    <row r="42" spans="1:7" ht="15">
      <c r="A42" s="29" t="s">
        <v>31</v>
      </c>
      <c r="B42" s="34">
        <v>264</v>
      </c>
      <c r="C42" s="20">
        <v>255</v>
      </c>
      <c r="D42" s="20">
        <v>244</v>
      </c>
      <c r="E42" s="17">
        <f t="shared" si="0"/>
        <v>-10</v>
      </c>
      <c r="F42" s="55"/>
      <c r="G42" s="22">
        <v>254</v>
      </c>
    </row>
    <row r="43" spans="1:7" ht="15">
      <c r="A43" s="29" t="s">
        <v>32</v>
      </c>
      <c r="B43" s="32">
        <v>80</v>
      </c>
      <c r="C43" s="19">
        <v>80</v>
      </c>
      <c r="D43" s="19">
        <v>75</v>
      </c>
      <c r="E43" s="17">
        <f t="shared" si="0"/>
        <v>-80</v>
      </c>
      <c r="F43" s="56"/>
      <c r="G43" s="28">
        <v>0</v>
      </c>
    </row>
    <row r="44" spans="1:7" ht="15">
      <c r="A44" s="29" t="s">
        <v>70</v>
      </c>
      <c r="B44" s="34">
        <v>104</v>
      </c>
      <c r="C44" s="20">
        <v>97</v>
      </c>
      <c r="D44" s="20">
        <v>102</v>
      </c>
      <c r="E44" s="17">
        <f t="shared" si="0"/>
        <v>-8</v>
      </c>
      <c r="F44" s="55"/>
      <c r="G44" s="22">
        <v>96</v>
      </c>
    </row>
    <row r="45" spans="1:7" ht="15">
      <c r="A45" s="29" t="s">
        <v>71</v>
      </c>
      <c r="B45" s="32">
        <v>162</v>
      </c>
      <c r="C45" s="19">
        <v>154</v>
      </c>
      <c r="D45" s="19">
        <v>143</v>
      </c>
      <c r="E45" s="17">
        <f t="shared" si="0"/>
        <v>5</v>
      </c>
      <c r="F45" s="56"/>
      <c r="G45" s="28">
        <v>167</v>
      </c>
    </row>
    <row r="46" spans="1:7" ht="15">
      <c r="A46" s="29" t="s">
        <v>72</v>
      </c>
      <c r="B46" s="34">
        <v>149</v>
      </c>
      <c r="C46" s="20">
        <v>131</v>
      </c>
      <c r="D46" s="20">
        <v>138</v>
      </c>
      <c r="E46" s="17">
        <f t="shared" si="0"/>
        <v>-8</v>
      </c>
      <c r="F46" s="55">
        <v>27</v>
      </c>
      <c r="G46" s="22">
        <v>141</v>
      </c>
    </row>
    <row r="47" spans="1:7" ht="15">
      <c r="A47" s="29" t="s">
        <v>33</v>
      </c>
      <c r="B47" s="32">
        <v>120</v>
      </c>
      <c r="C47" s="19">
        <v>118</v>
      </c>
      <c r="D47" s="19">
        <v>118</v>
      </c>
      <c r="E47" s="17">
        <f t="shared" si="0"/>
        <v>-1</v>
      </c>
      <c r="F47" s="56"/>
      <c r="G47" s="28">
        <v>119</v>
      </c>
    </row>
    <row r="48" spans="1:7" ht="15">
      <c r="A48" s="29" t="s">
        <v>34</v>
      </c>
      <c r="B48" s="34">
        <v>196</v>
      </c>
      <c r="C48" s="20">
        <v>201</v>
      </c>
      <c r="D48" s="20">
        <v>202</v>
      </c>
      <c r="E48" s="17">
        <f t="shared" si="0"/>
        <v>0</v>
      </c>
      <c r="F48" s="55">
        <v>11</v>
      </c>
      <c r="G48" s="22">
        <v>196</v>
      </c>
    </row>
    <row r="49" spans="1:7" ht="15">
      <c r="A49" s="29" t="s">
        <v>73</v>
      </c>
      <c r="B49" s="32">
        <v>30</v>
      </c>
      <c r="C49" s="19">
        <v>29</v>
      </c>
      <c r="D49" s="19">
        <v>40</v>
      </c>
      <c r="E49" s="17">
        <f t="shared" si="0"/>
        <v>-5</v>
      </c>
      <c r="F49" s="56"/>
      <c r="G49" s="28">
        <v>25</v>
      </c>
    </row>
    <row r="50" spans="1:7" ht="15">
      <c r="A50" s="29" t="s">
        <v>35</v>
      </c>
      <c r="B50" s="34">
        <v>220</v>
      </c>
      <c r="C50" s="20">
        <v>211</v>
      </c>
      <c r="D50" s="20">
        <v>237</v>
      </c>
      <c r="E50" s="17">
        <f t="shared" si="0"/>
        <v>-18</v>
      </c>
      <c r="F50" s="55">
        <v>20</v>
      </c>
      <c r="G50" s="22">
        <v>202</v>
      </c>
    </row>
    <row r="51" spans="1:7" ht="15">
      <c r="A51" s="29" t="s">
        <v>36</v>
      </c>
      <c r="B51" s="32">
        <v>106</v>
      </c>
      <c r="C51" s="19">
        <v>77</v>
      </c>
      <c r="D51" s="19">
        <v>81</v>
      </c>
      <c r="E51" s="17">
        <f t="shared" si="0"/>
        <v>-6</v>
      </c>
      <c r="F51" s="56">
        <v>13</v>
      </c>
      <c r="G51" s="28">
        <v>100</v>
      </c>
    </row>
    <row r="52" spans="1:7" ht="15">
      <c r="A52" s="29" t="s">
        <v>37</v>
      </c>
      <c r="B52" s="34">
        <v>65</v>
      </c>
      <c r="C52" s="20">
        <v>75</v>
      </c>
      <c r="D52" s="20">
        <v>75</v>
      </c>
      <c r="E52" s="17">
        <f t="shared" si="0"/>
        <v>4</v>
      </c>
      <c r="F52" s="55">
        <v>22</v>
      </c>
      <c r="G52" s="22">
        <v>69</v>
      </c>
    </row>
    <row r="53" spans="1:7" ht="15">
      <c r="A53" s="29" t="s">
        <v>38</v>
      </c>
      <c r="B53" s="32">
        <v>139</v>
      </c>
      <c r="C53" s="19">
        <v>146</v>
      </c>
      <c r="D53" s="19">
        <v>172</v>
      </c>
      <c r="E53" s="17">
        <f t="shared" si="0"/>
        <v>18</v>
      </c>
      <c r="F53" s="56"/>
      <c r="G53" s="28">
        <v>157</v>
      </c>
    </row>
    <row r="54" spans="1:7" ht="15">
      <c r="A54" s="29" t="s">
        <v>39</v>
      </c>
      <c r="B54" s="34">
        <v>84</v>
      </c>
      <c r="C54" s="20">
        <v>76</v>
      </c>
      <c r="D54" s="20">
        <v>88</v>
      </c>
      <c r="E54" s="17">
        <f t="shared" si="0"/>
        <v>6</v>
      </c>
      <c r="F54" s="55">
        <v>24</v>
      </c>
      <c r="G54" s="22">
        <v>90</v>
      </c>
    </row>
    <row r="55" spans="1:7" ht="15">
      <c r="A55" s="29" t="s">
        <v>40</v>
      </c>
      <c r="B55" s="32">
        <v>185</v>
      </c>
      <c r="C55" s="19">
        <v>195</v>
      </c>
      <c r="D55" s="19">
        <v>194</v>
      </c>
      <c r="E55" s="17">
        <f t="shared" si="0"/>
        <v>-8</v>
      </c>
      <c r="F55" s="56">
        <v>8</v>
      </c>
      <c r="G55" s="28">
        <v>177</v>
      </c>
    </row>
    <row r="56" spans="1:7" ht="15">
      <c r="A56" s="29" t="s">
        <v>41</v>
      </c>
      <c r="B56" s="34">
        <v>8</v>
      </c>
      <c r="C56" s="20">
        <v>12</v>
      </c>
      <c r="D56" s="20">
        <v>13</v>
      </c>
      <c r="E56" s="17">
        <f t="shared" si="0"/>
        <v>-4</v>
      </c>
      <c r="F56" s="55"/>
      <c r="G56" s="22">
        <v>4</v>
      </c>
    </row>
    <row r="57" spans="1:7" ht="15">
      <c r="A57" s="29" t="s">
        <v>42</v>
      </c>
      <c r="B57" s="32">
        <v>72</v>
      </c>
      <c r="C57" s="19">
        <v>62</v>
      </c>
      <c r="D57" s="19">
        <v>65</v>
      </c>
      <c r="E57" s="17">
        <f t="shared" si="0"/>
        <v>-10</v>
      </c>
      <c r="F57" s="56"/>
      <c r="G57" s="28">
        <v>62</v>
      </c>
    </row>
    <row r="58" spans="1:7" ht="15">
      <c r="A58" s="29" t="s">
        <v>43</v>
      </c>
      <c r="B58" s="34">
        <v>20</v>
      </c>
      <c r="C58" s="20">
        <v>20</v>
      </c>
      <c r="D58" s="20">
        <v>19</v>
      </c>
      <c r="E58" s="17">
        <f t="shared" si="0"/>
        <v>-1</v>
      </c>
      <c r="F58" s="55"/>
      <c r="G58" s="22">
        <v>19</v>
      </c>
    </row>
    <row r="59" spans="1:7" ht="18" customHeight="1">
      <c r="A59" s="29" t="s">
        <v>44</v>
      </c>
      <c r="B59" s="32">
        <v>139</v>
      </c>
      <c r="C59" s="19">
        <v>132</v>
      </c>
      <c r="D59" s="19">
        <v>137</v>
      </c>
      <c r="E59" s="17">
        <f t="shared" si="0"/>
        <v>21</v>
      </c>
      <c r="F59" s="56"/>
      <c r="G59" s="28">
        <v>160</v>
      </c>
    </row>
    <row r="60" spans="1:7" ht="15">
      <c r="A60" s="29" t="s">
        <v>45</v>
      </c>
      <c r="B60" s="34">
        <v>119</v>
      </c>
      <c r="C60" s="20">
        <v>111</v>
      </c>
      <c r="D60" s="20">
        <v>108</v>
      </c>
      <c r="E60" s="17">
        <f t="shared" si="0"/>
        <v>0</v>
      </c>
      <c r="F60" s="55"/>
      <c r="G60" s="22">
        <v>119</v>
      </c>
    </row>
    <row r="61" spans="1:7" ht="14.25" customHeight="1">
      <c r="A61" s="53" t="s">
        <v>46</v>
      </c>
      <c r="B61" s="32">
        <v>180</v>
      </c>
      <c r="C61" s="19">
        <v>186</v>
      </c>
      <c r="D61" s="19">
        <v>195</v>
      </c>
      <c r="E61" s="17">
        <f t="shared" si="0"/>
        <v>15</v>
      </c>
      <c r="F61" s="56">
        <v>35</v>
      </c>
      <c r="G61" s="28">
        <v>195</v>
      </c>
    </row>
    <row r="62" spans="1:7" ht="15">
      <c r="A62" s="29" t="s">
        <v>47</v>
      </c>
      <c r="B62" s="34">
        <v>223</v>
      </c>
      <c r="C62" s="20">
        <v>248</v>
      </c>
      <c r="D62" s="20">
        <v>239</v>
      </c>
      <c r="E62" s="17">
        <f t="shared" si="0"/>
        <v>-36</v>
      </c>
      <c r="F62" s="55"/>
      <c r="G62" s="22">
        <v>187</v>
      </c>
    </row>
    <row r="63" spans="1:7" ht="15">
      <c r="A63" s="29" t="s">
        <v>79</v>
      </c>
      <c r="B63" s="32">
        <v>174</v>
      </c>
      <c r="C63" s="19">
        <v>178</v>
      </c>
      <c r="D63" s="19">
        <v>168</v>
      </c>
      <c r="E63" s="17">
        <f t="shared" si="0"/>
        <v>-17</v>
      </c>
      <c r="F63" s="56">
        <v>11</v>
      </c>
      <c r="G63" s="28">
        <v>157</v>
      </c>
    </row>
    <row r="64" spans="1:7" ht="15">
      <c r="A64" s="29" t="s">
        <v>80</v>
      </c>
      <c r="B64" s="34">
        <v>273</v>
      </c>
      <c r="C64" s="20">
        <v>245</v>
      </c>
      <c r="D64" s="20">
        <v>261</v>
      </c>
      <c r="E64" s="17">
        <f t="shared" si="0"/>
        <v>-10</v>
      </c>
      <c r="F64" s="55"/>
      <c r="G64" s="22">
        <v>263</v>
      </c>
    </row>
    <row r="65" spans="1:7" ht="15">
      <c r="A65" s="29" t="s">
        <v>48</v>
      </c>
      <c r="B65" s="32">
        <v>126</v>
      </c>
      <c r="C65" s="19">
        <v>134</v>
      </c>
      <c r="D65" s="19">
        <v>144</v>
      </c>
      <c r="E65" s="17">
        <f t="shared" si="0"/>
        <v>-14</v>
      </c>
      <c r="F65" s="56">
        <v>10</v>
      </c>
      <c r="G65" s="28">
        <v>112</v>
      </c>
    </row>
    <row r="66" spans="1:7" ht="15">
      <c r="A66" s="29" t="s">
        <v>49</v>
      </c>
      <c r="B66" s="34">
        <v>29</v>
      </c>
      <c r="C66" s="20">
        <v>32</v>
      </c>
      <c r="D66" s="20">
        <v>55</v>
      </c>
      <c r="E66" s="17">
        <f t="shared" si="0"/>
        <v>-1</v>
      </c>
      <c r="F66" s="55"/>
      <c r="G66" s="22">
        <v>28</v>
      </c>
    </row>
    <row r="67" spans="1:7" ht="15">
      <c r="A67" s="29" t="s">
        <v>50</v>
      </c>
      <c r="B67" s="32">
        <v>102</v>
      </c>
      <c r="C67" s="19">
        <v>115</v>
      </c>
      <c r="D67" s="19">
        <v>126</v>
      </c>
      <c r="E67" s="17">
        <f t="shared" si="0"/>
        <v>-28</v>
      </c>
      <c r="F67" s="56"/>
      <c r="G67" s="28">
        <v>74</v>
      </c>
    </row>
    <row r="68" spans="1:7" ht="15">
      <c r="A68" s="29" t="s">
        <v>51</v>
      </c>
      <c r="B68" s="34">
        <v>47</v>
      </c>
      <c r="C68" s="20">
        <v>40</v>
      </c>
      <c r="D68" s="20">
        <v>44</v>
      </c>
      <c r="E68" s="17">
        <f t="shared" si="0"/>
        <v>-6</v>
      </c>
      <c r="F68" s="55"/>
      <c r="G68" s="22">
        <v>41</v>
      </c>
    </row>
    <row r="69" spans="1:7" ht="15">
      <c r="A69" s="29" t="s">
        <v>81</v>
      </c>
      <c r="B69" s="32">
        <v>163</v>
      </c>
      <c r="C69" s="19">
        <v>171</v>
      </c>
      <c r="D69" s="19">
        <v>179</v>
      </c>
      <c r="E69" s="17">
        <f t="shared" si="0"/>
        <v>7</v>
      </c>
      <c r="F69" s="56"/>
      <c r="G69" s="28">
        <v>170</v>
      </c>
    </row>
    <row r="70" spans="1:7" ht="15">
      <c r="A70" s="29" t="s">
        <v>52</v>
      </c>
      <c r="B70" s="34">
        <v>77</v>
      </c>
      <c r="C70" s="20">
        <v>95</v>
      </c>
      <c r="D70" s="20">
        <v>82</v>
      </c>
      <c r="E70" s="17">
        <f t="shared" si="0"/>
        <v>-16</v>
      </c>
      <c r="F70" s="55"/>
      <c r="G70" s="22">
        <v>61</v>
      </c>
    </row>
    <row r="71" spans="1:7" ht="15">
      <c r="A71" s="29" t="s">
        <v>53</v>
      </c>
      <c r="B71" s="32">
        <v>234</v>
      </c>
      <c r="C71" s="19">
        <v>232</v>
      </c>
      <c r="D71" s="19">
        <v>227</v>
      </c>
      <c r="E71" s="17">
        <f t="shared" si="0"/>
        <v>-5</v>
      </c>
      <c r="F71" s="56"/>
      <c r="G71" s="28">
        <v>229</v>
      </c>
    </row>
    <row r="72" spans="1:7" ht="15">
      <c r="A72" s="29" t="s">
        <v>54</v>
      </c>
      <c r="B72" s="34">
        <v>104</v>
      </c>
      <c r="C72" s="20">
        <v>108</v>
      </c>
      <c r="D72" s="20">
        <v>113</v>
      </c>
      <c r="E72" s="17">
        <f aca="true" t="shared" si="1" ref="E72:E77">G72-B72</f>
        <v>-8</v>
      </c>
      <c r="F72" s="55">
        <v>25</v>
      </c>
      <c r="G72" s="22">
        <v>96</v>
      </c>
    </row>
    <row r="73" spans="1:7" ht="15">
      <c r="A73" s="29" t="s">
        <v>55</v>
      </c>
      <c r="B73" s="32">
        <v>154</v>
      </c>
      <c r="C73" s="19">
        <v>164</v>
      </c>
      <c r="D73" s="19">
        <v>123</v>
      </c>
      <c r="E73" s="17">
        <f t="shared" si="1"/>
        <v>-4</v>
      </c>
      <c r="F73" s="56"/>
      <c r="G73" s="28">
        <v>150</v>
      </c>
    </row>
    <row r="74" spans="1:7" ht="15">
      <c r="A74" s="29" t="s">
        <v>56</v>
      </c>
      <c r="B74" s="34">
        <v>105</v>
      </c>
      <c r="C74" s="20">
        <v>100</v>
      </c>
      <c r="D74" s="20">
        <v>85</v>
      </c>
      <c r="E74" s="17">
        <f t="shared" si="1"/>
        <v>13</v>
      </c>
      <c r="F74" s="55">
        <v>9</v>
      </c>
      <c r="G74" s="22">
        <v>118</v>
      </c>
    </row>
    <row r="75" spans="1:10" ht="15">
      <c r="A75" s="29" t="s">
        <v>82</v>
      </c>
      <c r="B75" s="32">
        <v>32</v>
      </c>
      <c r="C75" s="19">
        <v>32</v>
      </c>
      <c r="D75" s="19">
        <v>36</v>
      </c>
      <c r="E75" s="17">
        <f t="shared" si="1"/>
        <v>1</v>
      </c>
      <c r="F75" s="56">
        <v>7</v>
      </c>
      <c r="G75" s="28">
        <v>33</v>
      </c>
      <c r="J75" s="50"/>
    </row>
    <row r="76" spans="1:10" ht="14.25" customHeight="1">
      <c r="A76" s="29" t="s">
        <v>68</v>
      </c>
      <c r="B76" s="34">
        <v>142</v>
      </c>
      <c r="C76" s="20"/>
      <c r="D76" s="20"/>
      <c r="E76" s="48">
        <f t="shared" si="1"/>
        <v>-5</v>
      </c>
      <c r="F76" s="55"/>
      <c r="G76" s="22">
        <v>137</v>
      </c>
      <c r="J76" s="50"/>
    </row>
    <row r="77" spans="1:7" ht="15.75" thickBot="1">
      <c r="A77" s="29" t="s">
        <v>57</v>
      </c>
      <c r="B77" s="62">
        <v>220</v>
      </c>
      <c r="C77" s="19">
        <v>256</v>
      </c>
      <c r="D77" s="19">
        <v>258</v>
      </c>
      <c r="E77" s="63">
        <f t="shared" si="1"/>
        <v>-20</v>
      </c>
      <c r="F77" s="56"/>
      <c r="G77" s="28">
        <v>200</v>
      </c>
    </row>
    <row r="78" spans="1:7" ht="15.75" thickBot="1">
      <c r="A78" s="38" t="s">
        <v>58</v>
      </c>
      <c r="B78" s="9">
        <f>SUM(B7:B77)</f>
        <v>9004</v>
      </c>
      <c r="C78" s="9">
        <v>8987</v>
      </c>
      <c r="D78" s="58">
        <v>9262</v>
      </c>
      <c r="E78" s="61">
        <f>SUM(E7:E77)</f>
        <v>-415</v>
      </c>
      <c r="F78" s="59">
        <f>SUM(F7:F77)</f>
        <v>495</v>
      </c>
      <c r="G78" s="15">
        <f>SUM(G7:G77)</f>
        <v>8589</v>
      </c>
    </row>
    <row r="79" spans="1:7" s="46" customFormat="1" ht="15">
      <c r="A79" s="40" t="s">
        <v>62</v>
      </c>
      <c r="B79" s="47">
        <v>2640</v>
      </c>
      <c r="C79" s="47">
        <v>2853</v>
      </c>
      <c r="D79" s="47"/>
      <c r="E79" s="60"/>
      <c r="F79" s="49"/>
      <c r="G79" s="28">
        <v>536</v>
      </c>
    </row>
    <row r="80" spans="1:7" s="46" customFormat="1" ht="15">
      <c r="A80" s="40" t="s">
        <v>86</v>
      </c>
      <c r="B80" s="47">
        <v>554</v>
      </c>
      <c r="C80" s="47"/>
      <c r="D80" s="47"/>
      <c r="E80" s="48"/>
      <c r="F80" s="49">
        <f>F78</f>
        <v>495</v>
      </c>
      <c r="G80" s="52">
        <v>533</v>
      </c>
    </row>
    <row r="81" spans="1:7" s="46" customFormat="1" ht="15">
      <c r="A81" s="41"/>
      <c r="B81" s="42"/>
      <c r="C81" s="42"/>
      <c r="D81" s="42"/>
      <c r="E81" s="43"/>
      <c r="F81" s="44"/>
      <c r="G81" s="45"/>
    </row>
    <row r="82" spans="1:7" ht="15.75" thickBot="1">
      <c r="A82" s="25" t="s">
        <v>87</v>
      </c>
      <c r="B82" s="51">
        <f>B78+B79+B80</f>
        <v>12198</v>
      </c>
      <c r="C82" s="25"/>
      <c r="D82" s="25"/>
      <c r="E82" s="25"/>
      <c r="F82" s="26"/>
      <c r="G82" s="39">
        <f>G78+G79+G80</f>
        <v>9658</v>
      </c>
    </row>
    <row r="84" ht="15">
      <c r="E84" s="64">
        <v>43517</v>
      </c>
    </row>
  </sheetData>
  <sheetProtection/>
  <mergeCells count="8">
    <mergeCell ref="C1:G1"/>
    <mergeCell ref="B3:G3"/>
    <mergeCell ref="B5:B6"/>
    <mergeCell ref="C5:C6"/>
    <mergeCell ref="D5:D6"/>
    <mergeCell ref="E5:E6"/>
    <mergeCell ref="F5:F6"/>
    <mergeCell ref="G5:G6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C000"/>
  </sheetPr>
  <dimension ref="A1:K84"/>
  <sheetViews>
    <sheetView zoomScaleSheetLayoutView="75" zoomScalePageLayoutView="0" workbookViewId="0" topLeftCell="A1">
      <pane xSplit="1" ySplit="6" topLeftCell="E7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76" sqref="J76"/>
    </sheetView>
  </sheetViews>
  <sheetFormatPr defaultColWidth="11.421875" defaultRowHeight="15"/>
  <cols>
    <col min="1" max="1" width="39.00390625" style="0" customWidth="1"/>
    <col min="2" max="2" width="10.00390625" style="30" customWidth="1"/>
    <col min="3" max="3" width="10.28125" style="6" customWidth="1"/>
    <col min="4" max="4" width="9.8515625" style="0" customWidth="1"/>
    <col min="5" max="5" width="9.8515625" style="16" customWidth="1"/>
    <col min="6" max="6" width="9.00390625" style="10" customWidth="1"/>
    <col min="7" max="7" width="12.7109375" style="11" customWidth="1"/>
  </cols>
  <sheetData>
    <row r="1" spans="1:8" ht="22.5" customHeight="1">
      <c r="A1" s="1" t="s">
        <v>88</v>
      </c>
      <c r="B1" s="31"/>
      <c r="C1" s="236"/>
      <c r="D1" s="236"/>
      <c r="E1" s="236"/>
      <c r="F1" s="236"/>
      <c r="G1" s="236"/>
      <c r="H1" s="2"/>
    </row>
    <row r="2" ht="15">
      <c r="G2" s="12"/>
    </row>
    <row r="3" spans="2:11" ht="24.75" customHeight="1">
      <c r="B3" s="255" t="s">
        <v>93</v>
      </c>
      <c r="C3" s="255"/>
      <c r="D3" s="255"/>
      <c r="E3" s="255"/>
      <c r="F3" s="255"/>
      <c r="G3" s="255"/>
      <c r="H3" s="3"/>
      <c r="I3" s="3"/>
      <c r="J3" s="3"/>
      <c r="K3" s="3"/>
    </row>
    <row r="4" ht="3" customHeight="1">
      <c r="G4" s="12"/>
    </row>
    <row r="5" spans="1:7" ht="15" customHeight="1">
      <c r="A5" s="4" t="s">
        <v>0</v>
      </c>
      <c r="B5" s="256" t="s">
        <v>67</v>
      </c>
      <c r="C5" s="256" t="s">
        <v>64</v>
      </c>
      <c r="D5" s="256" t="s">
        <v>59</v>
      </c>
      <c r="E5" s="257" t="s">
        <v>60</v>
      </c>
      <c r="F5" s="254" t="s">
        <v>61</v>
      </c>
      <c r="G5" s="258" t="s">
        <v>85</v>
      </c>
    </row>
    <row r="6" spans="1:7" ht="26.25" customHeight="1">
      <c r="A6" s="5" t="s">
        <v>1</v>
      </c>
      <c r="B6" s="256"/>
      <c r="C6" s="256"/>
      <c r="D6" s="256"/>
      <c r="E6" s="257"/>
      <c r="F6" s="254"/>
      <c r="G6" s="258"/>
    </row>
    <row r="7" spans="1:7" ht="15">
      <c r="A7" s="29" t="s">
        <v>2</v>
      </c>
      <c r="B7" s="32">
        <v>19</v>
      </c>
      <c r="C7" s="8">
        <v>14</v>
      </c>
      <c r="D7" s="8">
        <v>15</v>
      </c>
      <c r="E7" s="17">
        <f>G7-B7</f>
        <v>-1</v>
      </c>
      <c r="F7" s="54">
        <v>9</v>
      </c>
      <c r="G7" s="15">
        <v>18</v>
      </c>
    </row>
    <row r="8" spans="1:7" ht="15">
      <c r="A8" s="29" t="s">
        <v>3</v>
      </c>
      <c r="B8" s="34">
        <v>212</v>
      </c>
      <c r="C8" s="20">
        <v>206</v>
      </c>
      <c r="D8" s="20">
        <v>198</v>
      </c>
      <c r="E8" s="17">
        <f aca="true" t="shared" si="0" ref="E8:E71">G8-B8</f>
        <v>6</v>
      </c>
      <c r="F8" s="55">
        <v>3</v>
      </c>
      <c r="G8" s="22">
        <v>218</v>
      </c>
    </row>
    <row r="9" spans="1:7" ht="15">
      <c r="A9" s="29" t="s">
        <v>4</v>
      </c>
      <c r="B9" s="32">
        <v>60</v>
      </c>
      <c r="C9" s="8">
        <v>57</v>
      </c>
      <c r="D9" s="8">
        <v>64</v>
      </c>
      <c r="E9" s="17">
        <f t="shared" si="0"/>
        <v>-1</v>
      </c>
      <c r="F9" s="54"/>
      <c r="G9" s="15">
        <v>59</v>
      </c>
    </row>
    <row r="10" spans="1:7" ht="15">
      <c r="A10" s="29" t="s">
        <v>5</v>
      </c>
      <c r="B10" s="34">
        <v>37</v>
      </c>
      <c r="C10" s="20">
        <v>33</v>
      </c>
      <c r="D10" s="20">
        <v>29</v>
      </c>
      <c r="E10" s="17">
        <f t="shared" si="0"/>
        <v>-9</v>
      </c>
      <c r="F10" s="55">
        <v>22</v>
      </c>
      <c r="G10" s="22">
        <v>28</v>
      </c>
    </row>
    <row r="11" spans="1:7" ht="15">
      <c r="A11" s="29" t="s">
        <v>6</v>
      </c>
      <c r="B11" s="32">
        <v>194</v>
      </c>
      <c r="C11" s="8">
        <v>199</v>
      </c>
      <c r="D11" s="8">
        <v>195</v>
      </c>
      <c r="E11" s="17">
        <f t="shared" si="0"/>
        <v>0</v>
      </c>
      <c r="F11" s="54">
        <v>25</v>
      </c>
      <c r="G11" s="15">
        <v>194</v>
      </c>
    </row>
    <row r="12" spans="1:8" ht="15">
      <c r="A12" s="29" t="s">
        <v>7</v>
      </c>
      <c r="B12" s="34">
        <v>128</v>
      </c>
      <c r="C12" s="20">
        <v>135</v>
      </c>
      <c r="D12" s="20">
        <v>131</v>
      </c>
      <c r="E12" s="17">
        <f t="shared" si="0"/>
        <v>29</v>
      </c>
      <c r="F12" s="55">
        <v>10</v>
      </c>
      <c r="G12" s="22">
        <v>157</v>
      </c>
      <c r="H12" t="s">
        <v>90</v>
      </c>
    </row>
    <row r="13" spans="1:7" ht="15">
      <c r="A13" s="29" t="s">
        <v>77</v>
      </c>
      <c r="B13" s="32">
        <v>25</v>
      </c>
      <c r="C13" s="8">
        <v>32</v>
      </c>
      <c r="D13" s="8">
        <v>43</v>
      </c>
      <c r="E13" s="17">
        <f t="shared" si="0"/>
        <v>-6</v>
      </c>
      <c r="F13" s="54"/>
      <c r="G13" s="15">
        <v>19</v>
      </c>
    </row>
    <row r="14" spans="1:7" ht="15">
      <c r="A14" s="29" t="s">
        <v>8</v>
      </c>
      <c r="B14" s="34">
        <v>114</v>
      </c>
      <c r="C14" s="20">
        <v>107</v>
      </c>
      <c r="D14" s="20">
        <v>111</v>
      </c>
      <c r="E14" s="17">
        <f t="shared" si="0"/>
        <v>-10</v>
      </c>
      <c r="F14" s="55">
        <v>5</v>
      </c>
      <c r="G14" s="22">
        <v>104</v>
      </c>
    </row>
    <row r="15" spans="1:7" ht="15">
      <c r="A15" s="29" t="s">
        <v>78</v>
      </c>
      <c r="B15" s="32">
        <v>105</v>
      </c>
      <c r="C15" s="8">
        <v>116</v>
      </c>
      <c r="D15" s="8">
        <v>124</v>
      </c>
      <c r="E15" s="17">
        <f t="shared" si="0"/>
        <v>-15</v>
      </c>
      <c r="F15" s="54">
        <v>14</v>
      </c>
      <c r="G15" s="15">
        <v>90</v>
      </c>
    </row>
    <row r="16" spans="1:7" ht="15">
      <c r="A16" s="29" t="s">
        <v>9</v>
      </c>
      <c r="B16" s="34">
        <v>67</v>
      </c>
      <c r="C16" s="20">
        <v>109</v>
      </c>
      <c r="D16" s="20">
        <v>112</v>
      </c>
      <c r="E16" s="17">
        <f t="shared" si="0"/>
        <v>1</v>
      </c>
      <c r="F16" s="55"/>
      <c r="G16" s="22">
        <v>68</v>
      </c>
    </row>
    <row r="17" spans="1:7" ht="15">
      <c r="A17" s="29" t="s">
        <v>76</v>
      </c>
      <c r="B17" s="32">
        <v>76</v>
      </c>
      <c r="C17" s="8">
        <v>93</v>
      </c>
      <c r="D17" s="8">
        <v>97</v>
      </c>
      <c r="E17" s="17">
        <f t="shared" si="0"/>
        <v>-8</v>
      </c>
      <c r="F17" s="54"/>
      <c r="G17" s="15">
        <v>68</v>
      </c>
    </row>
    <row r="18" spans="1:7" ht="15">
      <c r="A18" s="29" t="s">
        <v>10</v>
      </c>
      <c r="B18" s="34">
        <v>135</v>
      </c>
      <c r="C18" s="20">
        <v>159</v>
      </c>
      <c r="D18" s="20">
        <v>157</v>
      </c>
      <c r="E18" s="17">
        <f t="shared" si="0"/>
        <v>-2</v>
      </c>
      <c r="F18" s="55"/>
      <c r="G18" s="22">
        <v>133</v>
      </c>
    </row>
    <row r="19" spans="1:7" ht="15">
      <c r="A19" s="29" t="s">
        <v>11</v>
      </c>
      <c r="B19" s="32">
        <v>79</v>
      </c>
      <c r="C19" s="8">
        <v>84</v>
      </c>
      <c r="D19" s="8">
        <v>82</v>
      </c>
      <c r="E19" s="17">
        <f t="shared" si="0"/>
        <v>-9</v>
      </c>
      <c r="F19" s="54"/>
      <c r="G19" s="15">
        <v>70</v>
      </c>
    </row>
    <row r="20" spans="1:7" ht="15">
      <c r="A20" s="29" t="s">
        <v>12</v>
      </c>
      <c r="B20" s="34">
        <v>150</v>
      </c>
      <c r="C20" s="20">
        <v>158</v>
      </c>
      <c r="D20" s="20">
        <v>162</v>
      </c>
      <c r="E20" s="17">
        <f t="shared" si="0"/>
        <v>-42</v>
      </c>
      <c r="F20" s="55"/>
      <c r="G20" s="22">
        <v>108</v>
      </c>
    </row>
    <row r="21" spans="1:7" ht="15">
      <c r="A21" s="29" t="s">
        <v>13</v>
      </c>
      <c r="B21" s="32">
        <v>159</v>
      </c>
      <c r="C21" s="8">
        <v>157</v>
      </c>
      <c r="D21" s="8">
        <v>170</v>
      </c>
      <c r="E21" s="17">
        <f t="shared" si="0"/>
        <v>-5</v>
      </c>
      <c r="F21" s="54">
        <v>26</v>
      </c>
      <c r="G21" s="15">
        <v>154</v>
      </c>
    </row>
    <row r="22" spans="1:7" ht="15">
      <c r="A22" s="29" t="s">
        <v>14</v>
      </c>
      <c r="B22" s="34">
        <v>96</v>
      </c>
      <c r="C22" s="20">
        <v>113</v>
      </c>
      <c r="D22" s="20">
        <v>103</v>
      </c>
      <c r="E22" s="17">
        <f t="shared" si="0"/>
        <v>9</v>
      </c>
      <c r="F22" s="55"/>
      <c r="G22" s="22">
        <v>105</v>
      </c>
    </row>
    <row r="23" spans="1:7" ht="15">
      <c r="A23" s="29" t="s">
        <v>15</v>
      </c>
      <c r="B23" s="32">
        <v>290</v>
      </c>
      <c r="C23" s="8">
        <v>265</v>
      </c>
      <c r="D23" s="8">
        <v>295</v>
      </c>
      <c r="E23" s="17">
        <f t="shared" si="0"/>
        <v>-8</v>
      </c>
      <c r="F23" s="54">
        <v>112</v>
      </c>
      <c r="G23" s="15">
        <v>282</v>
      </c>
    </row>
    <row r="24" spans="1:7" ht="15">
      <c r="A24" s="29" t="s">
        <v>16</v>
      </c>
      <c r="B24" s="34">
        <v>163</v>
      </c>
      <c r="C24" s="20">
        <v>165</v>
      </c>
      <c r="D24" s="20">
        <v>180</v>
      </c>
      <c r="E24" s="17">
        <f t="shared" si="0"/>
        <v>-6</v>
      </c>
      <c r="F24" s="55"/>
      <c r="G24" s="22">
        <v>157</v>
      </c>
    </row>
    <row r="25" spans="1:7" ht="15">
      <c r="A25" s="29" t="s">
        <v>17</v>
      </c>
      <c r="B25" s="32">
        <v>67</v>
      </c>
      <c r="C25" s="8">
        <v>66</v>
      </c>
      <c r="D25" s="8">
        <v>72</v>
      </c>
      <c r="E25" s="17">
        <f t="shared" si="0"/>
        <v>-8</v>
      </c>
      <c r="F25" s="54">
        <v>7</v>
      </c>
      <c r="G25" s="15">
        <v>59</v>
      </c>
    </row>
    <row r="26" spans="1:7" ht="15">
      <c r="A26" s="29" t="s">
        <v>18</v>
      </c>
      <c r="B26" s="34">
        <v>125</v>
      </c>
      <c r="C26" s="20">
        <v>127</v>
      </c>
      <c r="D26" s="20">
        <v>118</v>
      </c>
      <c r="E26" s="17">
        <f t="shared" si="0"/>
        <v>-20</v>
      </c>
      <c r="F26" s="55"/>
      <c r="G26" s="22">
        <v>105</v>
      </c>
    </row>
    <row r="27" spans="1:7" ht="15">
      <c r="A27" s="29" t="s">
        <v>19</v>
      </c>
      <c r="B27" s="32">
        <v>167</v>
      </c>
      <c r="C27" s="8">
        <v>158</v>
      </c>
      <c r="D27" s="8">
        <v>168</v>
      </c>
      <c r="E27" s="17">
        <f t="shared" si="0"/>
        <v>-24</v>
      </c>
      <c r="F27" s="54"/>
      <c r="G27" s="15">
        <v>143</v>
      </c>
    </row>
    <row r="28" spans="1:7" ht="15">
      <c r="A28" s="29" t="s">
        <v>74</v>
      </c>
      <c r="B28" s="34">
        <v>77</v>
      </c>
      <c r="C28" s="20">
        <v>73</v>
      </c>
      <c r="D28" s="20">
        <v>71</v>
      </c>
      <c r="E28" s="17">
        <f t="shared" si="0"/>
        <v>16</v>
      </c>
      <c r="F28" s="55">
        <v>12</v>
      </c>
      <c r="G28" s="22">
        <v>93</v>
      </c>
    </row>
    <row r="29" spans="1:7" ht="15">
      <c r="A29" s="29" t="s">
        <v>75</v>
      </c>
      <c r="B29" s="32">
        <v>128</v>
      </c>
      <c r="C29" s="19">
        <v>133</v>
      </c>
      <c r="D29" s="19">
        <v>138</v>
      </c>
      <c r="E29" s="17">
        <f t="shared" si="0"/>
        <v>-21</v>
      </c>
      <c r="F29" s="56"/>
      <c r="G29" s="28">
        <v>107</v>
      </c>
    </row>
    <row r="30" spans="1:7" ht="15">
      <c r="A30" s="29" t="s">
        <v>20</v>
      </c>
      <c r="B30" s="34">
        <v>225</v>
      </c>
      <c r="C30" s="20">
        <v>214</v>
      </c>
      <c r="D30" s="20">
        <v>247</v>
      </c>
      <c r="E30" s="17">
        <f t="shared" si="0"/>
        <v>-17</v>
      </c>
      <c r="F30" s="55"/>
      <c r="G30" s="22">
        <v>208</v>
      </c>
    </row>
    <row r="31" spans="1:7" ht="15">
      <c r="A31" s="29" t="s">
        <v>21</v>
      </c>
      <c r="B31" s="32">
        <v>113</v>
      </c>
      <c r="C31" s="19">
        <v>117</v>
      </c>
      <c r="D31" s="19">
        <v>99</v>
      </c>
      <c r="E31" s="17">
        <f t="shared" si="0"/>
        <v>20</v>
      </c>
      <c r="F31" s="56"/>
      <c r="G31" s="28">
        <v>133</v>
      </c>
    </row>
    <row r="32" spans="1:7" ht="15">
      <c r="A32" s="29" t="s">
        <v>22</v>
      </c>
      <c r="B32" s="34">
        <v>237</v>
      </c>
      <c r="C32" s="20">
        <v>247</v>
      </c>
      <c r="D32" s="20">
        <v>251</v>
      </c>
      <c r="E32" s="17">
        <f t="shared" si="0"/>
        <v>-23</v>
      </c>
      <c r="F32" s="55"/>
      <c r="G32" s="22">
        <v>214</v>
      </c>
    </row>
    <row r="33" spans="1:7" ht="20.25" customHeight="1">
      <c r="A33" s="57" t="s">
        <v>92</v>
      </c>
      <c r="B33" s="32">
        <v>216</v>
      </c>
      <c r="C33" s="19">
        <v>234</v>
      </c>
      <c r="D33" s="19">
        <v>252</v>
      </c>
      <c r="E33" s="17">
        <f t="shared" si="0"/>
        <v>-3</v>
      </c>
      <c r="F33" s="56">
        <v>20</v>
      </c>
      <c r="G33" s="28">
        <v>213</v>
      </c>
    </row>
    <row r="34" spans="1:7" ht="15">
      <c r="A34" s="29" t="s">
        <v>24</v>
      </c>
      <c r="B34" s="34">
        <v>250</v>
      </c>
      <c r="C34" s="20">
        <v>264</v>
      </c>
      <c r="D34" s="20">
        <v>267</v>
      </c>
      <c r="E34" s="17">
        <f t="shared" si="0"/>
        <v>-45</v>
      </c>
      <c r="F34" s="55"/>
      <c r="G34" s="22">
        <v>205</v>
      </c>
    </row>
    <row r="35" spans="1:7" ht="15">
      <c r="A35" s="29" t="s">
        <v>69</v>
      </c>
      <c r="B35" s="32">
        <v>106</v>
      </c>
      <c r="C35" s="19">
        <v>95</v>
      </c>
      <c r="D35" s="19">
        <v>112</v>
      </c>
      <c r="E35" s="17">
        <f t="shared" si="0"/>
        <v>3</v>
      </c>
      <c r="F35" s="56"/>
      <c r="G35" s="28">
        <v>109</v>
      </c>
    </row>
    <row r="36" spans="1:7" ht="15">
      <c r="A36" s="29" t="s">
        <v>25</v>
      </c>
      <c r="B36" s="34">
        <v>139</v>
      </c>
      <c r="C36" s="20">
        <v>137</v>
      </c>
      <c r="D36" s="20">
        <v>170</v>
      </c>
      <c r="E36" s="17">
        <f t="shared" si="0"/>
        <v>-14</v>
      </c>
      <c r="F36" s="55"/>
      <c r="G36" s="22">
        <v>125</v>
      </c>
    </row>
    <row r="37" spans="1:7" ht="15">
      <c r="A37" s="29" t="s">
        <v>26</v>
      </c>
      <c r="B37" s="32">
        <v>5</v>
      </c>
      <c r="C37" s="19">
        <v>21</v>
      </c>
      <c r="D37" s="19">
        <v>27</v>
      </c>
      <c r="E37" s="17">
        <f t="shared" si="0"/>
        <v>5</v>
      </c>
      <c r="F37" s="56"/>
      <c r="G37" s="28">
        <v>10</v>
      </c>
    </row>
    <row r="38" spans="1:7" ht="15">
      <c r="A38" s="29" t="s">
        <v>27</v>
      </c>
      <c r="B38" s="34">
        <v>89</v>
      </c>
      <c r="C38" s="20">
        <v>80</v>
      </c>
      <c r="D38" s="20">
        <v>97</v>
      </c>
      <c r="E38" s="17">
        <f t="shared" si="0"/>
        <v>6</v>
      </c>
      <c r="F38" s="55"/>
      <c r="G38" s="22">
        <v>95</v>
      </c>
    </row>
    <row r="39" spans="1:7" ht="15">
      <c r="A39" s="29" t="s">
        <v>28</v>
      </c>
      <c r="B39" s="32">
        <v>144</v>
      </c>
      <c r="C39" s="19">
        <v>124</v>
      </c>
      <c r="D39" s="19">
        <v>130</v>
      </c>
      <c r="E39" s="17">
        <f t="shared" si="0"/>
        <v>4</v>
      </c>
      <c r="F39" s="56"/>
      <c r="G39" s="28">
        <v>148</v>
      </c>
    </row>
    <row r="40" spans="1:7" ht="15">
      <c r="A40" s="29" t="s">
        <v>29</v>
      </c>
      <c r="B40" s="34">
        <v>110</v>
      </c>
      <c r="C40" s="20">
        <v>120</v>
      </c>
      <c r="D40" s="20">
        <v>132</v>
      </c>
      <c r="E40" s="17">
        <f t="shared" si="0"/>
        <v>-10</v>
      </c>
      <c r="F40" s="55">
        <v>8</v>
      </c>
      <c r="G40" s="22">
        <v>100</v>
      </c>
    </row>
    <row r="41" spans="1:7" ht="15">
      <c r="A41" s="29" t="s">
        <v>30</v>
      </c>
      <c r="B41" s="32">
        <v>50</v>
      </c>
      <c r="C41" s="19">
        <v>47</v>
      </c>
      <c r="D41" s="19">
        <v>57</v>
      </c>
      <c r="E41" s="17">
        <f t="shared" si="0"/>
        <v>0</v>
      </c>
      <c r="F41" s="56"/>
      <c r="G41" s="28">
        <v>50</v>
      </c>
    </row>
    <row r="42" spans="1:7" ht="15">
      <c r="A42" s="29" t="s">
        <v>31</v>
      </c>
      <c r="B42" s="34">
        <v>264</v>
      </c>
      <c r="C42" s="20">
        <v>255</v>
      </c>
      <c r="D42" s="20">
        <v>244</v>
      </c>
      <c r="E42" s="17">
        <f t="shared" si="0"/>
        <v>-10</v>
      </c>
      <c r="F42" s="55"/>
      <c r="G42" s="22">
        <v>254</v>
      </c>
    </row>
    <row r="43" spans="1:7" ht="15">
      <c r="A43" s="29" t="s">
        <v>32</v>
      </c>
      <c r="B43" s="32">
        <v>80</v>
      </c>
      <c r="C43" s="19">
        <v>80</v>
      </c>
      <c r="D43" s="19">
        <v>75</v>
      </c>
      <c r="E43" s="17">
        <f t="shared" si="0"/>
        <v>-80</v>
      </c>
      <c r="F43" s="56"/>
      <c r="G43" s="28">
        <v>0</v>
      </c>
    </row>
    <row r="44" spans="1:7" ht="15">
      <c r="A44" s="29" t="s">
        <v>70</v>
      </c>
      <c r="B44" s="34">
        <v>104</v>
      </c>
      <c r="C44" s="20">
        <v>97</v>
      </c>
      <c r="D44" s="20">
        <v>102</v>
      </c>
      <c r="E44" s="17">
        <f t="shared" si="0"/>
        <v>-13</v>
      </c>
      <c r="F44" s="55"/>
      <c r="G44" s="22">
        <v>91</v>
      </c>
    </row>
    <row r="45" spans="1:7" ht="15">
      <c r="A45" s="29" t="s">
        <v>71</v>
      </c>
      <c r="B45" s="32">
        <v>162</v>
      </c>
      <c r="C45" s="19">
        <v>154</v>
      </c>
      <c r="D45" s="19">
        <v>143</v>
      </c>
      <c r="E45" s="17">
        <f t="shared" si="0"/>
        <v>3</v>
      </c>
      <c r="F45" s="56"/>
      <c r="G45" s="28">
        <v>165</v>
      </c>
    </row>
    <row r="46" spans="1:7" ht="15">
      <c r="A46" s="29" t="s">
        <v>72</v>
      </c>
      <c r="B46" s="34">
        <v>149</v>
      </c>
      <c r="C46" s="20">
        <v>131</v>
      </c>
      <c r="D46" s="20">
        <v>138</v>
      </c>
      <c r="E46" s="17">
        <f t="shared" si="0"/>
        <v>-8</v>
      </c>
      <c r="F46" s="55">
        <v>27</v>
      </c>
      <c r="G46" s="22">
        <v>141</v>
      </c>
    </row>
    <row r="47" spans="1:7" ht="15">
      <c r="A47" s="29" t="s">
        <v>33</v>
      </c>
      <c r="B47" s="32">
        <v>120</v>
      </c>
      <c r="C47" s="19">
        <v>118</v>
      </c>
      <c r="D47" s="19">
        <v>118</v>
      </c>
      <c r="E47" s="17">
        <f t="shared" si="0"/>
        <v>-1</v>
      </c>
      <c r="F47" s="56"/>
      <c r="G47" s="28">
        <v>119</v>
      </c>
    </row>
    <row r="48" spans="1:7" ht="15">
      <c r="A48" s="29" t="s">
        <v>34</v>
      </c>
      <c r="B48" s="34">
        <v>196</v>
      </c>
      <c r="C48" s="20">
        <v>201</v>
      </c>
      <c r="D48" s="20">
        <v>202</v>
      </c>
      <c r="E48" s="17">
        <f t="shared" si="0"/>
        <v>-3</v>
      </c>
      <c r="F48" s="55">
        <v>11</v>
      </c>
      <c r="G48" s="22">
        <v>193</v>
      </c>
    </row>
    <row r="49" spans="1:7" ht="15">
      <c r="A49" s="29" t="s">
        <v>73</v>
      </c>
      <c r="B49" s="32">
        <v>30</v>
      </c>
      <c r="C49" s="19">
        <v>29</v>
      </c>
      <c r="D49" s="19">
        <v>40</v>
      </c>
      <c r="E49" s="17">
        <f t="shared" si="0"/>
        <v>-5</v>
      </c>
      <c r="F49" s="56"/>
      <c r="G49" s="28">
        <v>25</v>
      </c>
    </row>
    <row r="50" spans="1:7" ht="15">
      <c r="A50" s="29" t="s">
        <v>35</v>
      </c>
      <c r="B50" s="34">
        <v>220</v>
      </c>
      <c r="C50" s="20">
        <v>211</v>
      </c>
      <c r="D50" s="20">
        <v>237</v>
      </c>
      <c r="E50" s="17">
        <f t="shared" si="0"/>
        <v>-17</v>
      </c>
      <c r="F50" s="55">
        <v>20</v>
      </c>
      <c r="G50" s="22">
        <v>203</v>
      </c>
    </row>
    <row r="51" spans="1:7" ht="15">
      <c r="A51" s="29" t="s">
        <v>36</v>
      </c>
      <c r="B51" s="32">
        <v>106</v>
      </c>
      <c r="C51" s="19">
        <v>77</v>
      </c>
      <c r="D51" s="19">
        <v>81</v>
      </c>
      <c r="E51" s="17">
        <f t="shared" si="0"/>
        <v>-8</v>
      </c>
      <c r="F51" s="56">
        <v>13</v>
      </c>
      <c r="G51" s="28">
        <v>98</v>
      </c>
    </row>
    <row r="52" spans="1:7" ht="15">
      <c r="A52" s="29" t="s">
        <v>37</v>
      </c>
      <c r="B52" s="34">
        <v>65</v>
      </c>
      <c r="C52" s="20">
        <v>75</v>
      </c>
      <c r="D52" s="20">
        <v>75</v>
      </c>
      <c r="E52" s="17">
        <f t="shared" si="0"/>
        <v>4</v>
      </c>
      <c r="F52" s="55">
        <v>22</v>
      </c>
      <c r="G52" s="22">
        <v>69</v>
      </c>
    </row>
    <row r="53" spans="1:7" ht="15">
      <c r="A53" s="29" t="s">
        <v>38</v>
      </c>
      <c r="B53" s="32">
        <v>139</v>
      </c>
      <c r="C53" s="19">
        <v>146</v>
      </c>
      <c r="D53" s="19">
        <v>172</v>
      </c>
      <c r="E53" s="17">
        <f t="shared" si="0"/>
        <v>15</v>
      </c>
      <c r="F53" s="56"/>
      <c r="G53" s="28">
        <v>154</v>
      </c>
    </row>
    <row r="54" spans="1:7" ht="15">
      <c r="A54" s="29" t="s">
        <v>39</v>
      </c>
      <c r="B54" s="34">
        <v>84</v>
      </c>
      <c r="C54" s="20">
        <v>76</v>
      </c>
      <c r="D54" s="20">
        <v>88</v>
      </c>
      <c r="E54" s="17">
        <f t="shared" si="0"/>
        <v>6</v>
      </c>
      <c r="F54" s="55">
        <v>24</v>
      </c>
      <c r="G54" s="22">
        <v>90</v>
      </c>
    </row>
    <row r="55" spans="1:7" ht="15">
      <c r="A55" s="29" t="s">
        <v>40</v>
      </c>
      <c r="B55" s="32">
        <v>185</v>
      </c>
      <c r="C55" s="19">
        <v>195</v>
      </c>
      <c r="D55" s="19">
        <v>194</v>
      </c>
      <c r="E55" s="17">
        <f t="shared" si="0"/>
        <v>-8</v>
      </c>
      <c r="F55" s="56">
        <v>8</v>
      </c>
      <c r="G55" s="28">
        <v>177</v>
      </c>
    </row>
    <row r="56" spans="1:7" ht="15">
      <c r="A56" s="29" t="s">
        <v>41</v>
      </c>
      <c r="B56" s="34">
        <v>8</v>
      </c>
      <c r="C56" s="20">
        <v>12</v>
      </c>
      <c r="D56" s="20">
        <v>13</v>
      </c>
      <c r="E56" s="17">
        <f t="shared" si="0"/>
        <v>-4</v>
      </c>
      <c r="F56" s="55"/>
      <c r="G56" s="22">
        <v>4</v>
      </c>
    </row>
    <row r="57" spans="1:7" ht="15">
      <c r="A57" s="29" t="s">
        <v>42</v>
      </c>
      <c r="B57" s="32">
        <v>72</v>
      </c>
      <c r="C57" s="19">
        <v>62</v>
      </c>
      <c r="D57" s="19">
        <v>65</v>
      </c>
      <c r="E57" s="17">
        <f t="shared" si="0"/>
        <v>-10</v>
      </c>
      <c r="F57" s="56"/>
      <c r="G57" s="28">
        <v>62</v>
      </c>
    </row>
    <row r="58" spans="1:7" ht="15">
      <c r="A58" s="29" t="s">
        <v>43</v>
      </c>
      <c r="B58" s="34">
        <v>20</v>
      </c>
      <c r="C58" s="20">
        <v>20</v>
      </c>
      <c r="D58" s="20">
        <v>19</v>
      </c>
      <c r="E58" s="17">
        <f t="shared" si="0"/>
        <v>-1</v>
      </c>
      <c r="F58" s="55"/>
      <c r="G58" s="22">
        <v>19</v>
      </c>
    </row>
    <row r="59" spans="1:7" ht="18" customHeight="1">
      <c r="A59" s="29" t="s">
        <v>44</v>
      </c>
      <c r="B59" s="32">
        <v>139</v>
      </c>
      <c r="C59" s="19">
        <v>132</v>
      </c>
      <c r="D59" s="19">
        <v>137</v>
      </c>
      <c r="E59" s="17">
        <f t="shared" si="0"/>
        <v>20</v>
      </c>
      <c r="F59" s="56"/>
      <c r="G59" s="28">
        <v>159</v>
      </c>
    </row>
    <row r="60" spans="1:7" ht="15">
      <c r="A60" s="29" t="s">
        <v>45</v>
      </c>
      <c r="B60" s="34">
        <v>119</v>
      </c>
      <c r="C60" s="20">
        <v>111</v>
      </c>
      <c r="D60" s="20">
        <v>108</v>
      </c>
      <c r="E60" s="17">
        <f t="shared" si="0"/>
        <v>-2</v>
      </c>
      <c r="F60" s="55"/>
      <c r="G60" s="22">
        <v>117</v>
      </c>
    </row>
    <row r="61" spans="1:7" ht="14.25" customHeight="1">
      <c r="A61" s="53" t="s">
        <v>46</v>
      </c>
      <c r="B61" s="32">
        <v>180</v>
      </c>
      <c r="C61" s="19">
        <v>186</v>
      </c>
      <c r="D61" s="19">
        <v>195</v>
      </c>
      <c r="E61" s="17">
        <f t="shared" si="0"/>
        <v>14</v>
      </c>
      <c r="F61" s="56">
        <v>35</v>
      </c>
      <c r="G61" s="28">
        <v>194</v>
      </c>
    </row>
    <row r="62" spans="1:7" ht="15">
      <c r="A62" s="29" t="s">
        <v>47</v>
      </c>
      <c r="B62" s="34">
        <v>223</v>
      </c>
      <c r="C62" s="20">
        <v>248</v>
      </c>
      <c r="D62" s="20">
        <v>239</v>
      </c>
      <c r="E62" s="17">
        <f t="shared" si="0"/>
        <v>-38</v>
      </c>
      <c r="F62" s="55"/>
      <c r="G62" s="22">
        <v>185</v>
      </c>
    </row>
    <row r="63" spans="1:7" ht="15">
      <c r="A63" s="29" t="s">
        <v>79</v>
      </c>
      <c r="B63" s="32">
        <v>174</v>
      </c>
      <c r="C63" s="19">
        <v>178</v>
      </c>
      <c r="D63" s="19">
        <v>168</v>
      </c>
      <c r="E63" s="17">
        <f t="shared" si="0"/>
        <v>-17</v>
      </c>
      <c r="F63" s="56">
        <v>12</v>
      </c>
      <c r="G63" s="28">
        <v>157</v>
      </c>
    </row>
    <row r="64" spans="1:7" ht="15">
      <c r="A64" s="29" t="s">
        <v>80</v>
      </c>
      <c r="B64" s="34">
        <v>273</v>
      </c>
      <c r="C64" s="20">
        <v>245</v>
      </c>
      <c r="D64" s="20">
        <v>261</v>
      </c>
      <c r="E64" s="17">
        <f t="shared" si="0"/>
        <v>-10</v>
      </c>
      <c r="F64" s="55"/>
      <c r="G64" s="22">
        <v>263</v>
      </c>
    </row>
    <row r="65" spans="1:7" ht="15">
      <c r="A65" s="29" t="s">
        <v>48</v>
      </c>
      <c r="B65" s="32">
        <v>126</v>
      </c>
      <c r="C65" s="19">
        <v>134</v>
      </c>
      <c r="D65" s="19">
        <v>144</v>
      </c>
      <c r="E65" s="17">
        <f t="shared" si="0"/>
        <v>-16</v>
      </c>
      <c r="F65" s="56"/>
      <c r="G65" s="28">
        <v>110</v>
      </c>
    </row>
    <row r="66" spans="1:7" ht="15">
      <c r="A66" s="29" t="s">
        <v>49</v>
      </c>
      <c r="B66" s="34">
        <v>29</v>
      </c>
      <c r="C66" s="20">
        <v>32</v>
      </c>
      <c r="D66" s="20">
        <v>55</v>
      </c>
      <c r="E66" s="17">
        <f t="shared" si="0"/>
        <v>-1</v>
      </c>
      <c r="F66" s="55"/>
      <c r="G66" s="22">
        <v>28</v>
      </c>
    </row>
    <row r="67" spans="1:7" ht="15">
      <c r="A67" s="29" t="s">
        <v>50</v>
      </c>
      <c r="B67" s="32">
        <v>102</v>
      </c>
      <c r="C67" s="19">
        <v>115</v>
      </c>
      <c r="D67" s="19">
        <v>126</v>
      </c>
      <c r="E67" s="17">
        <f t="shared" si="0"/>
        <v>-28</v>
      </c>
      <c r="F67" s="56"/>
      <c r="G67" s="28">
        <v>74</v>
      </c>
    </row>
    <row r="68" spans="1:7" ht="15">
      <c r="A68" s="29" t="s">
        <v>51</v>
      </c>
      <c r="B68" s="34">
        <v>47</v>
      </c>
      <c r="C68" s="20">
        <v>40</v>
      </c>
      <c r="D68" s="20">
        <v>44</v>
      </c>
      <c r="E68" s="17">
        <f t="shared" si="0"/>
        <v>-7</v>
      </c>
      <c r="F68" s="55"/>
      <c r="G68" s="22">
        <v>40</v>
      </c>
    </row>
    <row r="69" spans="1:7" ht="15">
      <c r="A69" s="29" t="s">
        <v>81</v>
      </c>
      <c r="B69" s="32">
        <v>163</v>
      </c>
      <c r="C69" s="19">
        <v>171</v>
      </c>
      <c r="D69" s="19">
        <v>179</v>
      </c>
      <c r="E69" s="17">
        <f t="shared" si="0"/>
        <v>3</v>
      </c>
      <c r="F69" s="56"/>
      <c r="G69" s="28">
        <v>166</v>
      </c>
    </row>
    <row r="70" spans="1:7" ht="15">
      <c r="A70" s="29" t="s">
        <v>52</v>
      </c>
      <c r="B70" s="34">
        <v>77</v>
      </c>
      <c r="C70" s="20">
        <v>95</v>
      </c>
      <c r="D70" s="20">
        <v>82</v>
      </c>
      <c r="E70" s="17">
        <f t="shared" si="0"/>
        <v>-17</v>
      </c>
      <c r="F70" s="55"/>
      <c r="G70" s="22">
        <v>60</v>
      </c>
    </row>
    <row r="71" spans="1:7" ht="15">
      <c r="A71" s="29" t="s">
        <v>53</v>
      </c>
      <c r="B71" s="32">
        <v>234</v>
      </c>
      <c r="C71" s="19">
        <v>232</v>
      </c>
      <c r="D71" s="19">
        <v>227</v>
      </c>
      <c r="E71" s="17">
        <f t="shared" si="0"/>
        <v>-6</v>
      </c>
      <c r="F71" s="56"/>
      <c r="G71" s="28">
        <v>228</v>
      </c>
    </row>
    <row r="72" spans="1:7" ht="15">
      <c r="A72" s="29" t="s">
        <v>54</v>
      </c>
      <c r="B72" s="34">
        <v>104</v>
      </c>
      <c r="C72" s="20">
        <v>108</v>
      </c>
      <c r="D72" s="20">
        <v>113</v>
      </c>
      <c r="E72" s="17">
        <f aca="true" t="shared" si="1" ref="E72:E77">G72-B72</f>
        <v>-9</v>
      </c>
      <c r="F72" s="55">
        <v>22</v>
      </c>
      <c r="G72" s="22">
        <v>95</v>
      </c>
    </row>
    <row r="73" spans="1:7" ht="15">
      <c r="A73" s="29" t="s">
        <v>55</v>
      </c>
      <c r="B73" s="32">
        <v>154</v>
      </c>
      <c r="C73" s="19">
        <v>164</v>
      </c>
      <c r="D73" s="19">
        <v>123</v>
      </c>
      <c r="E73" s="17">
        <f t="shared" si="1"/>
        <v>-4</v>
      </c>
      <c r="F73" s="56"/>
      <c r="G73" s="28">
        <v>150</v>
      </c>
    </row>
    <row r="74" spans="1:7" ht="15">
      <c r="A74" s="29" t="s">
        <v>56</v>
      </c>
      <c r="B74" s="34">
        <v>105</v>
      </c>
      <c r="C74" s="20">
        <v>100</v>
      </c>
      <c r="D74" s="20">
        <v>85</v>
      </c>
      <c r="E74" s="17">
        <f t="shared" si="1"/>
        <v>12</v>
      </c>
      <c r="F74" s="55">
        <v>6</v>
      </c>
      <c r="G74" s="22">
        <v>117</v>
      </c>
    </row>
    <row r="75" spans="1:10" ht="15">
      <c r="A75" s="29" t="s">
        <v>82</v>
      </c>
      <c r="B75" s="32">
        <v>32</v>
      </c>
      <c r="C75" s="19">
        <v>32</v>
      </c>
      <c r="D75" s="19">
        <v>36</v>
      </c>
      <c r="E75" s="17">
        <f t="shared" si="1"/>
        <v>1</v>
      </c>
      <c r="F75" s="56">
        <v>7</v>
      </c>
      <c r="G75" s="28">
        <v>33</v>
      </c>
      <c r="J75" s="50"/>
    </row>
    <row r="76" spans="1:10" ht="14.25" customHeight="1">
      <c r="A76" s="29" t="s">
        <v>68</v>
      </c>
      <c r="B76" s="34">
        <v>142</v>
      </c>
      <c r="C76" s="20"/>
      <c r="D76" s="20"/>
      <c r="E76" s="48">
        <f t="shared" si="1"/>
        <v>-5</v>
      </c>
      <c r="F76" s="55"/>
      <c r="G76" s="22">
        <v>137</v>
      </c>
      <c r="J76" s="50"/>
    </row>
    <row r="77" spans="1:7" ht="15.75" thickBot="1">
      <c r="A77" s="29" t="s">
        <v>57</v>
      </c>
      <c r="B77" s="62">
        <v>220</v>
      </c>
      <c r="C77" s="19">
        <v>256</v>
      </c>
      <c r="D77" s="19">
        <v>258</v>
      </c>
      <c r="E77" s="63">
        <f t="shared" si="1"/>
        <v>-20</v>
      </c>
      <c r="F77" s="56"/>
      <c r="G77" s="28">
        <v>200</v>
      </c>
    </row>
    <row r="78" spans="1:7" ht="15.75" thickBot="1">
      <c r="A78" s="38" t="s">
        <v>58</v>
      </c>
      <c r="B78" s="9">
        <f>SUM(B7:B77)</f>
        <v>9004</v>
      </c>
      <c r="C78" s="9">
        <v>8987</v>
      </c>
      <c r="D78" s="58">
        <v>9262</v>
      </c>
      <c r="E78" s="61">
        <f>SUM(E7:E77)</f>
        <v>-478</v>
      </c>
      <c r="F78" s="59">
        <f>SUM(F7:F77)</f>
        <v>480</v>
      </c>
      <c r="G78" s="15">
        <f>SUM(G7:G77)</f>
        <v>8526</v>
      </c>
    </row>
    <row r="79" spans="1:7" s="46" customFormat="1" ht="15">
      <c r="A79" s="40" t="s">
        <v>62</v>
      </c>
      <c r="B79" s="47">
        <v>2640</v>
      </c>
      <c r="C79" s="47">
        <v>2853</v>
      </c>
      <c r="D79" s="47"/>
      <c r="E79" s="60"/>
      <c r="F79" s="49"/>
      <c r="G79" s="28">
        <v>536</v>
      </c>
    </row>
    <row r="80" spans="1:7" s="46" customFormat="1" ht="15">
      <c r="A80" s="40" t="s">
        <v>86</v>
      </c>
      <c r="B80" s="47">
        <v>554</v>
      </c>
      <c r="C80" s="47"/>
      <c r="D80" s="47"/>
      <c r="E80" s="48"/>
      <c r="F80" s="49">
        <f>F78</f>
        <v>480</v>
      </c>
      <c r="G80" s="52">
        <v>533</v>
      </c>
    </row>
    <row r="81" spans="1:7" s="46" customFormat="1" ht="15">
      <c r="A81" s="41"/>
      <c r="B81" s="42"/>
      <c r="C81" s="42"/>
      <c r="D81" s="42"/>
      <c r="E81" s="43"/>
      <c r="F81" s="44"/>
      <c r="G81" s="45"/>
    </row>
    <row r="82" spans="1:7" ht="15.75" thickBot="1">
      <c r="A82" s="25" t="s">
        <v>87</v>
      </c>
      <c r="B82" s="51">
        <f>B78+B79+B80</f>
        <v>12198</v>
      </c>
      <c r="C82" s="25"/>
      <c r="D82" s="25"/>
      <c r="E82" s="25"/>
      <c r="F82" s="26"/>
      <c r="G82" s="39">
        <f>G78+G79+G80</f>
        <v>9595</v>
      </c>
    </row>
    <row r="84" ht="15">
      <c r="E84" s="64">
        <v>43517</v>
      </c>
    </row>
  </sheetData>
  <sheetProtection/>
  <mergeCells count="8">
    <mergeCell ref="C1:G1"/>
    <mergeCell ref="B3:G3"/>
    <mergeCell ref="B5:B6"/>
    <mergeCell ref="C5:C6"/>
    <mergeCell ref="D5:D6"/>
    <mergeCell ref="E5:E6"/>
    <mergeCell ref="F5:F6"/>
    <mergeCell ref="G5:G6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C000"/>
  </sheetPr>
  <dimension ref="A1:K82"/>
  <sheetViews>
    <sheetView zoomScaleSheetLayoutView="75" zoomScalePageLayoutView="0" workbookViewId="0" topLeftCell="A1">
      <pane xSplit="1" ySplit="6" topLeftCell="B7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I70" sqref="I70"/>
    </sheetView>
  </sheetViews>
  <sheetFormatPr defaultColWidth="11.421875" defaultRowHeight="15"/>
  <cols>
    <col min="1" max="1" width="39.00390625" style="0" customWidth="1"/>
    <col min="2" max="2" width="10.00390625" style="30" customWidth="1"/>
    <col min="3" max="3" width="10.28125" style="6" customWidth="1"/>
    <col min="4" max="4" width="9.8515625" style="0" customWidth="1"/>
    <col min="5" max="5" width="9.8515625" style="16" customWidth="1"/>
    <col min="6" max="6" width="9.00390625" style="10" customWidth="1"/>
    <col min="7" max="7" width="12.7109375" style="11" customWidth="1"/>
  </cols>
  <sheetData>
    <row r="1" spans="1:8" ht="22.5" customHeight="1">
      <c r="A1" s="1" t="s">
        <v>88</v>
      </c>
      <c r="B1" s="31"/>
      <c r="C1" s="236"/>
      <c r="D1" s="236"/>
      <c r="E1" s="236"/>
      <c r="F1" s="236"/>
      <c r="G1" s="236"/>
      <c r="H1" s="2"/>
    </row>
    <row r="2" ht="15">
      <c r="G2" s="12"/>
    </row>
    <row r="3" spans="2:11" ht="24.75" customHeight="1">
      <c r="B3" s="255" t="s">
        <v>91</v>
      </c>
      <c r="C3" s="255"/>
      <c r="D3" s="255"/>
      <c r="E3" s="255"/>
      <c r="F3" s="255"/>
      <c r="G3" s="255"/>
      <c r="H3" s="3"/>
      <c r="I3" s="3"/>
      <c r="J3" s="3"/>
      <c r="K3" s="3"/>
    </row>
    <row r="4" ht="3" customHeight="1">
      <c r="G4" s="12"/>
    </row>
    <row r="5" spans="1:7" ht="15" customHeight="1">
      <c r="A5" s="4" t="s">
        <v>0</v>
      </c>
      <c r="B5" s="256" t="s">
        <v>67</v>
      </c>
      <c r="C5" s="256" t="s">
        <v>64</v>
      </c>
      <c r="D5" s="256" t="s">
        <v>59</v>
      </c>
      <c r="E5" s="257" t="s">
        <v>60</v>
      </c>
      <c r="F5" s="254" t="s">
        <v>61</v>
      </c>
      <c r="G5" s="258" t="s">
        <v>85</v>
      </c>
    </row>
    <row r="6" spans="1:7" ht="26.25" customHeight="1">
      <c r="A6" s="5" t="s">
        <v>1</v>
      </c>
      <c r="B6" s="256"/>
      <c r="C6" s="256"/>
      <c r="D6" s="256"/>
      <c r="E6" s="257"/>
      <c r="F6" s="254"/>
      <c r="G6" s="258"/>
    </row>
    <row r="7" spans="1:7" ht="15">
      <c r="A7" s="29" t="s">
        <v>2</v>
      </c>
      <c r="B7" s="32">
        <v>19</v>
      </c>
      <c r="C7" s="8">
        <v>14</v>
      </c>
      <c r="D7" s="8">
        <v>15</v>
      </c>
      <c r="E7" s="17">
        <f>G7-B7</f>
        <v>-3</v>
      </c>
      <c r="F7" s="54"/>
      <c r="G7" s="15">
        <v>16</v>
      </c>
    </row>
    <row r="8" spans="1:7" ht="15">
      <c r="A8" s="29" t="s">
        <v>3</v>
      </c>
      <c r="B8" s="34">
        <v>212</v>
      </c>
      <c r="C8" s="20">
        <v>206</v>
      </c>
      <c r="D8" s="20">
        <v>198</v>
      </c>
      <c r="E8" s="17">
        <f aca="true" t="shared" si="0" ref="E8:E71">G8-B8</f>
        <v>-2</v>
      </c>
      <c r="F8" s="55">
        <v>3</v>
      </c>
      <c r="G8" s="22">
        <v>210</v>
      </c>
    </row>
    <row r="9" spans="1:7" ht="15">
      <c r="A9" s="29" t="s">
        <v>4</v>
      </c>
      <c r="B9" s="32">
        <v>60</v>
      </c>
      <c r="C9" s="8">
        <v>57</v>
      </c>
      <c r="D9" s="8">
        <v>64</v>
      </c>
      <c r="E9" s="17">
        <f t="shared" si="0"/>
        <v>-1</v>
      </c>
      <c r="F9" s="54"/>
      <c r="G9" s="15">
        <v>59</v>
      </c>
    </row>
    <row r="10" spans="1:7" ht="15">
      <c r="A10" s="29" t="s">
        <v>5</v>
      </c>
      <c r="B10" s="34">
        <v>37</v>
      </c>
      <c r="C10" s="20">
        <v>33</v>
      </c>
      <c r="D10" s="20">
        <v>29</v>
      </c>
      <c r="E10" s="17">
        <f t="shared" si="0"/>
        <v>-9</v>
      </c>
      <c r="F10" s="55"/>
      <c r="G10" s="22">
        <v>28</v>
      </c>
    </row>
    <row r="11" spans="1:7" ht="15">
      <c r="A11" s="29" t="s">
        <v>6</v>
      </c>
      <c r="B11" s="32">
        <v>194</v>
      </c>
      <c r="C11" s="8">
        <v>199</v>
      </c>
      <c r="D11" s="8">
        <v>195</v>
      </c>
      <c r="E11" s="17">
        <f t="shared" si="0"/>
        <v>-3</v>
      </c>
      <c r="F11" s="54"/>
      <c r="G11" s="15">
        <v>191</v>
      </c>
    </row>
    <row r="12" spans="1:8" ht="15">
      <c r="A12" s="29" t="s">
        <v>7</v>
      </c>
      <c r="B12" s="34">
        <v>128</v>
      </c>
      <c r="C12" s="20">
        <v>135</v>
      </c>
      <c r="D12" s="20">
        <v>131</v>
      </c>
      <c r="E12" s="17">
        <f t="shared" si="0"/>
        <v>29</v>
      </c>
      <c r="F12" s="55"/>
      <c r="G12" s="22">
        <v>157</v>
      </c>
      <c r="H12" t="s">
        <v>90</v>
      </c>
    </row>
    <row r="13" spans="1:7" ht="15">
      <c r="A13" s="29" t="s">
        <v>77</v>
      </c>
      <c r="B13" s="32">
        <v>25</v>
      </c>
      <c r="C13" s="8">
        <v>32</v>
      </c>
      <c r="D13" s="8">
        <v>43</v>
      </c>
      <c r="E13" s="17">
        <f t="shared" si="0"/>
        <v>-6</v>
      </c>
      <c r="F13" s="54"/>
      <c r="G13" s="15">
        <v>19</v>
      </c>
    </row>
    <row r="14" spans="1:7" ht="15">
      <c r="A14" s="29" t="s">
        <v>8</v>
      </c>
      <c r="B14" s="34">
        <v>114</v>
      </c>
      <c r="C14" s="20">
        <v>107</v>
      </c>
      <c r="D14" s="20">
        <v>111</v>
      </c>
      <c r="E14" s="17">
        <f t="shared" si="0"/>
        <v>-10</v>
      </c>
      <c r="F14" s="55">
        <v>2</v>
      </c>
      <c r="G14" s="22">
        <v>104</v>
      </c>
    </row>
    <row r="15" spans="1:7" ht="15">
      <c r="A15" s="29" t="s">
        <v>78</v>
      </c>
      <c r="B15" s="32">
        <v>105</v>
      </c>
      <c r="C15" s="8">
        <v>116</v>
      </c>
      <c r="D15" s="8">
        <v>124</v>
      </c>
      <c r="E15" s="17">
        <f t="shared" si="0"/>
        <v>-14</v>
      </c>
      <c r="F15" s="54">
        <v>13</v>
      </c>
      <c r="G15" s="15">
        <v>91</v>
      </c>
    </row>
    <row r="16" spans="1:7" ht="15">
      <c r="A16" s="29" t="s">
        <v>9</v>
      </c>
      <c r="B16" s="34">
        <v>67</v>
      </c>
      <c r="C16" s="20">
        <v>109</v>
      </c>
      <c r="D16" s="20">
        <v>112</v>
      </c>
      <c r="E16" s="17">
        <f t="shared" si="0"/>
        <v>-1</v>
      </c>
      <c r="F16" s="55"/>
      <c r="G16" s="22">
        <v>66</v>
      </c>
    </row>
    <row r="17" spans="1:7" ht="15">
      <c r="A17" s="29" t="s">
        <v>76</v>
      </c>
      <c r="B17" s="32">
        <v>76</v>
      </c>
      <c r="C17" s="8">
        <v>93</v>
      </c>
      <c r="D17" s="8">
        <v>97</v>
      </c>
      <c r="E17" s="17">
        <f t="shared" si="0"/>
        <v>-8</v>
      </c>
      <c r="F17" s="54"/>
      <c r="G17" s="15">
        <v>68</v>
      </c>
    </row>
    <row r="18" spans="1:7" ht="15">
      <c r="A18" s="29" t="s">
        <v>10</v>
      </c>
      <c r="B18" s="34">
        <v>135</v>
      </c>
      <c r="C18" s="20">
        <v>159</v>
      </c>
      <c r="D18" s="20">
        <v>157</v>
      </c>
      <c r="E18" s="17">
        <f t="shared" si="0"/>
        <v>-2</v>
      </c>
      <c r="F18" s="55"/>
      <c r="G18" s="22">
        <v>133</v>
      </c>
    </row>
    <row r="19" spans="1:7" ht="15">
      <c r="A19" s="29" t="s">
        <v>11</v>
      </c>
      <c r="B19" s="32">
        <v>79</v>
      </c>
      <c r="C19" s="8">
        <v>84</v>
      </c>
      <c r="D19" s="8">
        <v>82</v>
      </c>
      <c r="E19" s="17">
        <f t="shared" si="0"/>
        <v>-17</v>
      </c>
      <c r="F19" s="54"/>
      <c r="G19" s="15">
        <v>62</v>
      </c>
    </row>
    <row r="20" spans="1:7" ht="15">
      <c r="A20" s="29" t="s">
        <v>12</v>
      </c>
      <c r="B20" s="34">
        <v>150</v>
      </c>
      <c r="C20" s="20">
        <v>158</v>
      </c>
      <c r="D20" s="20">
        <v>162</v>
      </c>
      <c r="E20" s="17">
        <f t="shared" si="0"/>
        <v>-46</v>
      </c>
      <c r="F20" s="55"/>
      <c r="G20" s="22">
        <v>104</v>
      </c>
    </row>
    <row r="21" spans="1:7" ht="15">
      <c r="A21" s="29" t="s">
        <v>13</v>
      </c>
      <c r="B21" s="32">
        <v>159</v>
      </c>
      <c r="C21" s="8">
        <v>157</v>
      </c>
      <c r="D21" s="8">
        <v>170</v>
      </c>
      <c r="E21" s="17">
        <f t="shared" si="0"/>
        <v>-5</v>
      </c>
      <c r="F21" s="54">
        <v>14</v>
      </c>
      <c r="G21" s="15">
        <v>154</v>
      </c>
    </row>
    <row r="22" spans="1:7" ht="15">
      <c r="A22" s="29" t="s">
        <v>14</v>
      </c>
      <c r="B22" s="34">
        <v>96</v>
      </c>
      <c r="C22" s="20">
        <v>113</v>
      </c>
      <c r="D22" s="20">
        <v>103</v>
      </c>
      <c r="E22" s="17">
        <f t="shared" si="0"/>
        <v>7</v>
      </c>
      <c r="F22" s="55"/>
      <c r="G22" s="22">
        <v>103</v>
      </c>
    </row>
    <row r="23" spans="1:7" ht="15">
      <c r="A23" s="29" t="s">
        <v>15</v>
      </c>
      <c r="B23" s="32">
        <v>290</v>
      </c>
      <c r="C23" s="8">
        <v>265</v>
      </c>
      <c r="D23" s="8">
        <v>295</v>
      </c>
      <c r="E23" s="17">
        <f t="shared" si="0"/>
        <v>-8</v>
      </c>
      <c r="F23" s="54"/>
      <c r="G23" s="15">
        <v>282</v>
      </c>
    </row>
    <row r="24" spans="1:7" ht="15">
      <c r="A24" s="29" t="s">
        <v>16</v>
      </c>
      <c r="B24" s="34">
        <v>163</v>
      </c>
      <c r="C24" s="20">
        <v>165</v>
      </c>
      <c r="D24" s="20">
        <v>180</v>
      </c>
      <c r="E24" s="17">
        <f t="shared" si="0"/>
        <v>-7</v>
      </c>
      <c r="F24" s="55"/>
      <c r="G24" s="22">
        <v>156</v>
      </c>
    </row>
    <row r="25" spans="1:7" ht="15">
      <c r="A25" s="29" t="s">
        <v>17</v>
      </c>
      <c r="B25" s="32">
        <v>67</v>
      </c>
      <c r="C25" s="8">
        <v>66</v>
      </c>
      <c r="D25" s="8">
        <v>72</v>
      </c>
      <c r="E25" s="17">
        <f t="shared" si="0"/>
        <v>-10</v>
      </c>
      <c r="F25" s="54">
        <v>7</v>
      </c>
      <c r="G25" s="15">
        <v>57</v>
      </c>
    </row>
    <row r="26" spans="1:7" ht="15">
      <c r="A26" s="29" t="s">
        <v>18</v>
      </c>
      <c r="B26" s="34">
        <v>125</v>
      </c>
      <c r="C26" s="20">
        <v>127</v>
      </c>
      <c r="D26" s="20">
        <v>118</v>
      </c>
      <c r="E26" s="17">
        <f t="shared" si="0"/>
        <v>-21</v>
      </c>
      <c r="F26" s="55"/>
      <c r="G26" s="22">
        <v>104</v>
      </c>
    </row>
    <row r="27" spans="1:7" ht="15">
      <c r="A27" s="29" t="s">
        <v>19</v>
      </c>
      <c r="B27" s="32">
        <v>167</v>
      </c>
      <c r="C27" s="8">
        <v>158</v>
      </c>
      <c r="D27" s="8">
        <v>168</v>
      </c>
      <c r="E27" s="17">
        <f t="shared" si="0"/>
        <v>-25</v>
      </c>
      <c r="F27" s="54"/>
      <c r="G27" s="15">
        <v>142</v>
      </c>
    </row>
    <row r="28" spans="1:7" ht="15">
      <c r="A28" s="29" t="s">
        <v>74</v>
      </c>
      <c r="B28" s="34">
        <v>77</v>
      </c>
      <c r="C28" s="20">
        <v>73</v>
      </c>
      <c r="D28" s="20">
        <v>71</v>
      </c>
      <c r="E28" s="17">
        <f t="shared" si="0"/>
        <v>16</v>
      </c>
      <c r="F28" s="55"/>
      <c r="G28" s="22">
        <v>93</v>
      </c>
    </row>
    <row r="29" spans="1:7" ht="15">
      <c r="A29" s="29" t="s">
        <v>75</v>
      </c>
      <c r="B29" s="32">
        <v>128</v>
      </c>
      <c r="C29" s="19">
        <v>133</v>
      </c>
      <c r="D29" s="19">
        <v>138</v>
      </c>
      <c r="E29" s="17">
        <f t="shared" si="0"/>
        <v>-21</v>
      </c>
      <c r="F29" s="56"/>
      <c r="G29" s="28">
        <v>107</v>
      </c>
    </row>
    <row r="30" spans="1:7" ht="15">
      <c r="A30" s="29" t="s">
        <v>20</v>
      </c>
      <c r="B30" s="34">
        <v>225</v>
      </c>
      <c r="C30" s="20">
        <v>214</v>
      </c>
      <c r="D30" s="20">
        <v>247</v>
      </c>
      <c r="E30" s="17">
        <f t="shared" si="0"/>
        <v>-19</v>
      </c>
      <c r="F30" s="55"/>
      <c r="G30" s="22">
        <v>206</v>
      </c>
    </row>
    <row r="31" spans="1:7" ht="15">
      <c r="A31" s="29" t="s">
        <v>21</v>
      </c>
      <c r="B31" s="32">
        <v>113</v>
      </c>
      <c r="C31" s="19">
        <v>117</v>
      </c>
      <c r="D31" s="19">
        <v>99</v>
      </c>
      <c r="E31" s="17">
        <f t="shared" si="0"/>
        <v>19</v>
      </c>
      <c r="F31" s="56"/>
      <c r="G31" s="28">
        <v>132</v>
      </c>
    </row>
    <row r="32" spans="1:7" ht="15">
      <c r="A32" s="29" t="s">
        <v>22</v>
      </c>
      <c r="B32" s="34">
        <v>237</v>
      </c>
      <c r="C32" s="20">
        <v>247</v>
      </c>
      <c r="D32" s="20">
        <v>251</v>
      </c>
      <c r="E32" s="17">
        <f t="shared" si="0"/>
        <v>-25</v>
      </c>
      <c r="F32" s="55"/>
      <c r="G32" s="22">
        <v>212</v>
      </c>
    </row>
    <row r="33" spans="1:7" ht="20.25" customHeight="1">
      <c r="A33" s="57" t="s">
        <v>92</v>
      </c>
      <c r="B33" s="32">
        <v>216</v>
      </c>
      <c r="C33" s="19">
        <v>234</v>
      </c>
      <c r="D33" s="19">
        <v>252</v>
      </c>
      <c r="E33" s="17">
        <f t="shared" si="0"/>
        <v>-10</v>
      </c>
      <c r="F33" s="56">
        <v>20</v>
      </c>
      <c r="G33" s="28">
        <v>206</v>
      </c>
    </row>
    <row r="34" spans="1:7" ht="15">
      <c r="A34" s="29" t="s">
        <v>24</v>
      </c>
      <c r="B34" s="34">
        <v>250</v>
      </c>
      <c r="C34" s="20">
        <v>264</v>
      </c>
      <c r="D34" s="20">
        <v>267</v>
      </c>
      <c r="E34" s="17">
        <f t="shared" si="0"/>
        <v>-48</v>
      </c>
      <c r="F34" s="55"/>
      <c r="G34" s="22">
        <v>202</v>
      </c>
    </row>
    <row r="35" spans="1:7" ht="15">
      <c r="A35" s="29" t="s">
        <v>69</v>
      </c>
      <c r="B35" s="32">
        <v>106</v>
      </c>
      <c r="C35" s="19">
        <v>95</v>
      </c>
      <c r="D35" s="19">
        <v>112</v>
      </c>
      <c r="E35" s="17">
        <f t="shared" si="0"/>
        <v>1</v>
      </c>
      <c r="F35" s="56"/>
      <c r="G35" s="28">
        <v>107</v>
      </c>
    </row>
    <row r="36" spans="1:7" ht="15">
      <c r="A36" s="29" t="s">
        <v>25</v>
      </c>
      <c r="B36" s="34">
        <v>139</v>
      </c>
      <c r="C36" s="20">
        <v>137</v>
      </c>
      <c r="D36" s="20">
        <v>170</v>
      </c>
      <c r="E36" s="17">
        <f t="shared" si="0"/>
        <v>-15</v>
      </c>
      <c r="F36" s="55"/>
      <c r="G36" s="22">
        <v>124</v>
      </c>
    </row>
    <row r="37" spans="1:7" ht="15">
      <c r="A37" s="29" t="s">
        <v>26</v>
      </c>
      <c r="B37" s="32">
        <v>5</v>
      </c>
      <c r="C37" s="19">
        <v>21</v>
      </c>
      <c r="D37" s="19">
        <v>27</v>
      </c>
      <c r="E37" s="17">
        <f t="shared" si="0"/>
        <v>5</v>
      </c>
      <c r="F37" s="56"/>
      <c r="G37" s="28">
        <v>10</v>
      </c>
    </row>
    <row r="38" spans="1:7" ht="15">
      <c r="A38" s="29" t="s">
        <v>27</v>
      </c>
      <c r="B38" s="34">
        <v>89</v>
      </c>
      <c r="C38" s="20">
        <v>80</v>
      </c>
      <c r="D38" s="20">
        <v>97</v>
      </c>
      <c r="E38" s="17">
        <f t="shared" si="0"/>
        <v>6</v>
      </c>
      <c r="F38" s="55"/>
      <c r="G38" s="22">
        <v>95</v>
      </c>
    </row>
    <row r="39" spans="1:7" ht="15">
      <c r="A39" s="29" t="s">
        <v>28</v>
      </c>
      <c r="B39" s="32">
        <v>144</v>
      </c>
      <c r="C39" s="19">
        <v>124</v>
      </c>
      <c r="D39" s="19">
        <v>130</v>
      </c>
      <c r="E39" s="17">
        <f t="shared" si="0"/>
        <v>2</v>
      </c>
      <c r="F39" s="56"/>
      <c r="G39" s="28">
        <v>146</v>
      </c>
    </row>
    <row r="40" spans="1:7" ht="15">
      <c r="A40" s="29" t="s">
        <v>29</v>
      </c>
      <c r="B40" s="34">
        <v>110</v>
      </c>
      <c r="C40" s="20">
        <v>120</v>
      </c>
      <c r="D40" s="20">
        <v>132</v>
      </c>
      <c r="E40" s="17">
        <f t="shared" si="0"/>
        <v>-10</v>
      </c>
      <c r="F40" s="55"/>
      <c r="G40" s="22">
        <v>100</v>
      </c>
    </row>
    <row r="41" spans="1:7" ht="15">
      <c r="A41" s="29" t="s">
        <v>30</v>
      </c>
      <c r="B41" s="32">
        <v>50</v>
      </c>
      <c r="C41" s="19">
        <v>47</v>
      </c>
      <c r="D41" s="19">
        <v>57</v>
      </c>
      <c r="E41" s="17">
        <f t="shared" si="0"/>
        <v>-1</v>
      </c>
      <c r="F41" s="56"/>
      <c r="G41" s="28">
        <v>49</v>
      </c>
    </row>
    <row r="42" spans="1:7" ht="15">
      <c r="A42" s="29" t="s">
        <v>31</v>
      </c>
      <c r="B42" s="34">
        <v>264</v>
      </c>
      <c r="C42" s="20">
        <v>255</v>
      </c>
      <c r="D42" s="20">
        <v>244</v>
      </c>
      <c r="E42" s="17">
        <f t="shared" si="0"/>
        <v>-10</v>
      </c>
      <c r="F42" s="55"/>
      <c r="G42" s="22">
        <v>254</v>
      </c>
    </row>
    <row r="43" spans="1:7" ht="15">
      <c r="A43" s="29" t="s">
        <v>32</v>
      </c>
      <c r="B43" s="32">
        <v>80</v>
      </c>
      <c r="C43" s="19">
        <v>80</v>
      </c>
      <c r="D43" s="19">
        <v>75</v>
      </c>
      <c r="E43" s="17">
        <f t="shared" si="0"/>
        <v>-80</v>
      </c>
      <c r="F43" s="56"/>
      <c r="G43" s="28">
        <v>0</v>
      </c>
    </row>
    <row r="44" spans="1:7" ht="15">
      <c r="A44" s="29" t="s">
        <v>70</v>
      </c>
      <c r="B44" s="34">
        <v>104</v>
      </c>
      <c r="C44" s="20">
        <v>97</v>
      </c>
      <c r="D44" s="20">
        <v>102</v>
      </c>
      <c r="E44" s="17">
        <f t="shared" si="0"/>
        <v>-16</v>
      </c>
      <c r="F44" s="55"/>
      <c r="G44" s="22">
        <v>88</v>
      </c>
    </row>
    <row r="45" spans="1:7" ht="15">
      <c r="A45" s="29" t="s">
        <v>71</v>
      </c>
      <c r="B45" s="32">
        <v>162</v>
      </c>
      <c r="C45" s="19">
        <v>154</v>
      </c>
      <c r="D45" s="19">
        <v>143</v>
      </c>
      <c r="E45" s="17">
        <f t="shared" si="0"/>
        <v>2</v>
      </c>
      <c r="F45" s="56"/>
      <c r="G45" s="28">
        <v>164</v>
      </c>
    </row>
    <row r="46" spans="1:7" ht="15">
      <c r="A46" s="29" t="s">
        <v>72</v>
      </c>
      <c r="B46" s="34">
        <v>149</v>
      </c>
      <c r="C46" s="20">
        <v>131</v>
      </c>
      <c r="D46" s="20">
        <v>138</v>
      </c>
      <c r="E46" s="17">
        <f t="shared" si="0"/>
        <v>-8</v>
      </c>
      <c r="F46" s="55">
        <v>28</v>
      </c>
      <c r="G46" s="22">
        <v>141</v>
      </c>
    </row>
    <row r="47" spans="1:7" ht="15">
      <c r="A47" s="29" t="s">
        <v>33</v>
      </c>
      <c r="B47" s="32">
        <v>120</v>
      </c>
      <c r="C47" s="19">
        <v>118</v>
      </c>
      <c r="D47" s="19">
        <v>118</v>
      </c>
      <c r="E47" s="17">
        <f t="shared" si="0"/>
        <v>-1</v>
      </c>
      <c r="F47" s="56"/>
      <c r="G47" s="28">
        <v>119</v>
      </c>
    </row>
    <row r="48" spans="1:7" ht="15">
      <c r="A48" s="29" t="s">
        <v>34</v>
      </c>
      <c r="B48" s="34">
        <v>196</v>
      </c>
      <c r="C48" s="20">
        <v>201</v>
      </c>
      <c r="D48" s="20">
        <v>202</v>
      </c>
      <c r="E48" s="17">
        <f t="shared" si="0"/>
        <v>-8</v>
      </c>
      <c r="F48" s="55">
        <v>9</v>
      </c>
      <c r="G48" s="22">
        <v>188</v>
      </c>
    </row>
    <row r="49" spans="1:7" ht="15">
      <c r="A49" s="29" t="s">
        <v>73</v>
      </c>
      <c r="B49" s="32">
        <v>30</v>
      </c>
      <c r="C49" s="19">
        <v>29</v>
      </c>
      <c r="D49" s="19">
        <v>40</v>
      </c>
      <c r="E49" s="17">
        <f t="shared" si="0"/>
        <v>-5</v>
      </c>
      <c r="F49" s="56"/>
      <c r="G49" s="28">
        <v>25</v>
      </c>
    </row>
    <row r="50" spans="1:7" ht="15">
      <c r="A50" s="29" t="s">
        <v>35</v>
      </c>
      <c r="B50" s="34">
        <v>220</v>
      </c>
      <c r="C50" s="20">
        <v>211</v>
      </c>
      <c r="D50" s="20">
        <v>237</v>
      </c>
      <c r="E50" s="17">
        <f t="shared" si="0"/>
        <v>-21</v>
      </c>
      <c r="F50" s="55"/>
      <c r="G50" s="22">
        <v>199</v>
      </c>
    </row>
    <row r="51" spans="1:7" ht="15">
      <c r="A51" s="29" t="s">
        <v>36</v>
      </c>
      <c r="B51" s="32">
        <v>106</v>
      </c>
      <c r="C51" s="19">
        <v>77</v>
      </c>
      <c r="D51" s="19">
        <v>81</v>
      </c>
      <c r="E51" s="17">
        <f t="shared" si="0"/>
        <v>-8</v>
      </c>
      <c r="F51" s="56"/>
      <c r="G51" s="28">
        <v>98</v>
      </c>
    </row>
    <row r="52" spans="1:7" ht="15">
      <c r="A52" s="29" t="s">
        <v>37</v>
      </c>
      <c r="B52" s="34">
        <v>65</v>
      </c>
      <c r="C52" s="20">
        <v>75</v>
      </c>
      <c r="D52" s="20">
        <v>75</v>
      </c>
      <c r="E52" s="17">
        <f t="shared" si="0"/>
        <v>4</v>
      </c>
      <c r="F52" s="55"/>
      <c r="G52" s="22">
        <v>69</v>
      </c>
    </row>
    <row r="53" spans="1:7" ht="15">
      <c r="A53" s="29" t="s">
        <v>38</v>
      </c>
      <c r="B53" s="32">
        <v>139</v>
      </c>
      <c r="C53" s="19">
        <v>146</v>
      </c>
      <c r="D53" s="19">
        <v>172</v>
      </c>
      <c r="E53" s="17">
        <f t="shared" si="0"/>
        <v>-2</v>
      </c>
      <c r="F53" s="56"/>
      <c r="G53" s="28">
        <v>137</v>
      </c>
    </row>
    <row r="54" spans="1:7" ht="15">
      <c r="A54" s="29" t="s">
        <v>39</v>
      </c>
      <c r="B54" s="34">
        <v>84</v>
      </c>
      <c r="C54" s="20">
        <v>76</v>
      </c>
      <c r="D54" s="20">
        <v>88</v>
      </c>
      <c r="E54" s="17">
        <f t="shared" si="0"/>
        <v>6</v>
      </c>
      <c r="F54" s="55">
        <v>22</v>
      </c>
      <c r="G54" s="22">
        <v>90</v>
      </c>
    </row>
    <row r="55" spans="1:7" ht="15">
      <c r="A55" s="29" t="s">
        <v>40</v>
      </c>
      <c r="B55" s="32">
        <v>185</v>
      </c>
      <c r="C55" s="19">
        <v>195</v>
      </c>
      <c r="D55" s="19">
        <v>194</v>
      </c>
      <c r="E55" s="17">
        <f t="shared" si="0"/>
        <v>-10</v>
      </c>
      <c r="F55" s="56"/>
      <c r="G55" s="28">
        <v>175</v>
      </c>
    </row>
    <row r="56" spans="1:7" ht="15">
      <c r="A56" s="29" t="s">
        <v>41</v>
      </c>
      <c r="B56" s="34">
        <v>8</v>
      </c>
      <c r="C56" s="20">
        <v>12</v>
      </c>
      <c r="D56" s="20">
        <v>13</v>
      </c>
      <c r="E56" s="17">
        <f t="shared" si="0"/>
        <v>-4</v>
      </c>
      <c r="F56" s="55"/>
      <c r="G56" s="22">
        <v>4</v>
      </c>
    </row>
    <row r="57" spans="1:7" ht="15">
      <c r="A57" s="29" t="s">
        <v>42</v>
      </c>
      <c r="B57" s="32">
        <v>72</v>
      </c>
      <c r="C57" s="19">
        <v>62</v>
      </c>
      <c r="D57" s="19">
        <v>65</v>
      </c>
      <c r="E57" s="17">
        <f t="shared" si="0"/>
        <v>-10</v>
      </c>
      <c r="F57" s="56"/>
      <c r="G57" s="28">
        <v>62</v>
      </c>
    </row>
    <row r="58" spans="1:7" ht="15">
      <c r="A58" s="29" t="s">
        <v>43</v>
      </c>
      <c r="B58" s="34">
        <v>20</v>
      </c>
      <c r="C58" s="20">
        <v>20</v>
      </c>
      <c r="D58" s="20">
        <v>19</v>
      </c>
      <c r="E58" s="17">
        <f t="shared" si="0"/>
        <v>-1</v>
      </c>
      <c r="F58" s="55"/>
      <c r="G58" s="22">
        <v>19</v>
      </c>
    </row>
    <row r="59" spans="1:7" ht="18" customHeight="1">
      <c r="A59" s="29" t="s">
        <v>44</v>
      </c>
      <c r="B59" s="32">
        <v>139</v>
      </c>
      <c r="C59" s="19">
        <v>132</v>
      </c>
      <c r="D59" s="19">
        <v>137</v>
      </c>
      <c r="E59" s="17">
        <f t="shared" si="0"/>
        <v>15</v>
      </c>
      <c r="F59" s="56"/>
      <c r="G59" s="28">
        <v>154</v>
      </c>
    </row>
    <row r="60" spans="1:7" ht="15">
      <c r="A60" s="29" t="s">
        <v>45</v>
      </c>
      <c r="B60" s="34">
        <v>119</v>
      </c>
      <c r="C60" s="20">
        <v>111</v>
      </c>
      <c r="D60" s="20">
        <v>108</v>
      </c>
      <c r="E60" s="17">
        <f t="shared" si="0"/>
        <v>-2</v>
      </c>
      <c r="F60" s="55"/>
      <c r="G60" s="22">
        <v>117</v>
      </c>
    </row>
    <row r="61" spans="1:7" ht="14.25" customHeight="1">
      <c r="A61" s="53" t="s">
        <v>46</v>
      </c>
      <c r="B61" s="32">
        <v>180</v>
      </c>
      <c r="C61" s="19">
        <v>186</v>
      </c>
      <c r="D61" s="19">
        <v>195</v>
      </c>
      <c r="E61" s="17">
        <f t="shared" si="0"/>
        <v>5</v>
      </c>
      <c r="F61" s="56">
        <v>23</v>
      </c>
      <c r="G61" s="28">
        <v>185</v>
      </c>
    </row>
    <row r="62" spans="1:7" ht="15">
      <c r="A62" s="29" t="s">
        <v>47</v>
      </c>
      <c r="B62" s="34">
        <v>223</v>
      </c>
      <c r="C62" s="20">
        <v>248</v>
      </c>
      <c r="D62" s="20">
        <v>239</v>
      </c>
      <c r="E62" s="17">
        <f t="shared" si="0"/>
        <v>-41</v>
      </c>
      <c r="F62" s="55"/>
      <c r="G62" s="22">
        <v>182</v>
      </c>
    </row>
    <row r="63" spans="1:7" ht="15">
      <c r="A63" s="29" t="s">
        <v>79</v>
      </c>
      <c r="B63" s="32">
        <v>174</v>
      </c>
      <c r="C63" s="19">
        <v>178</v>
      </c>
      <c r="D63" s="19">
        <v>168</v>
      </c>
      <c r="E63" s="17">
        <f t="shared" si="0"/>
        <v>-17</v>
      </c>
      <c r="F63" s="56">
        <v>11</v>
      </c>
      <c r="G63" s="28">
        <v>157</v>
      </c>
    </row>
    <row r="64" spans="1:7" ht="15">
      <c r="A64" s="29" t="s">
        <v>80</v>
      </c>
      <c r="B64" s="34">
        <v>273</v>
      </c>
      <c r="C64" s="20">
        <v>245</v>
      </c>
      <c r="D64" s="20">
        <v>261</v>
      </c>
      <c r="E64" s="17">
        <f t="shared" si="0"/>
        <v>-12</v>
      </c>
      <c r="F64" s="55"/>
      <c r="G64" s="22">
        <v>261</v>
      </c>
    </row>
    <row r="65" spans="1:7" ht="15">
      <c r="A65" s="29" t="s">
        <v>48</v>
      </c>
      <c r="B65" s="32">
        <v>126</v>
      </c>
      <c r="C65" s="19">
        <v>134</v>
      </c>
      <c r="D65" s="19">
        <v>144</v>
      </c>
      <c r="E65" s="17">
        <f t="shared" si="0"/>
        <v>-18</v>
      </c>
      <c r="F65" s="56"/>
      <c r="G65" s="28">
        <v>108</v>
      </c>
    </row>
    <row r="66" spans="1:7" ht="15">
      <c r="A66" s="29" t="s">
        <v>49</v>
      </c>
      <c r="B66" s="34">
        <v>29</v>
      </c>
      <c r="C66" s="20">
        <v>32</v>
      </c>
      <c r="D66" s="20">
        <v>55</v>
      </c>
      <c r="E66" s="17">
        <f t="shared" si="0"/>
        <v>-2</v>
      </c>
      <c r="F66" s="55"/>
      <c r="G66" s="22">
        <v>27</v>
      </c>
    </row>
    <row r="67" spans="1:7" ht="15">
      <c r="A67" s="29" t="s">
        <v>50</v>
      </c>
      <c r="B67" s="32">
        <v>102</v>
      </c>
      <c r="C67" s="19">
        <v>115</v>
      </c>
      <c r="D67" s="19">
        <v>126</v>
      </c>
      <c r="E67" s="17">
        <f t="shared" si="0"/>
        <v>-28</v>
      </c>
      <c r="F67" s="56"/>
      <c r="G67" s="28">
        <v>74</v>
      </c>
    </row>
    <row r="68" spans="1:7" ht="15">
      <c r="A68" s="29" t="s">
        <v>51</v>
      </c>
      <c r="B68" s="34">
        <v>47</v>
      </c>
      <c r="C68" s="20">
        <v>40</v>
      </c>
      <c r="D68" s="20">
        <v>44</v>
      </c>
      <c r="E68" s="17">
        <f t="shared" si="0"/>
        <v>-7</v>
      </c>
      <c r="F68" s="55"/>
      <c r="G68" s="22">
        <v>40</v>
      </c>
    </row>
    <row r="69" spans="1:7" ht="15">
      <c r="A69" s="29" t="s">
        <v>81</v>
      </c>
      <c r="B69" s="32">
        <v>163</v>
      </c>
      <c r="C69" s="19">
        <v>171</v>
      </c>
      <c r="D69" s="19">
        <v>179</v>
      </c>
      <c r="E69" s="17">
        <f t="shared" si="0"/>
        <v>1</v>
      </c>
      <c r="F69" s="56"/>
      <c r="G69" s="28">
        <v>164</v>
      </c>
    </row>
    <row r="70" spans="1:7" ht="15">
      <c r="A70" s="29" t="s">
        <v>52</v>
      </c>
      <c r="B70" s="34">
        <v>77</v>
      </c>
      <c r="C70" s="20">
        <v>95</v>
      </c>
      <c r="D70" s="20">
        <v>82</v>
      </c>
      <c r="E70" s="17">
        <f t="shared" si="0"/>
        <v>-19</v>
      </c>
      <c r="F70" s="55"/>
      <c r="G70" s="22">
        <v>58</v>
      </c>
    </row>
    <row r="71" spans="1:7" ht="15">
      <c r="A71" s="29" t="s">
        <v>53</v>
      </c>
      <c r="B71" s="32">
        <v>234</v>
      </c>
      <c r="C71" s="19">
        <v>232</v>
      </c>
      <c r="D71" s="19">
        <v>227</v>
      </c>
      <c r="E71" s="17">
        <f t="shared" si="0"/>
        <v>-7</v>
      </c>
      <c r="F71" s="56"/>
      <c r="G71" s="28">
        <v>227</v>
      </c>
    </row>
    <row r="72" spans="1:7" ht="15">
      <c r="A72" s="29" t="s">
        <v>54</v>
      </c>
      <c r="B72" s="34">
        <v>104</v>
      </c>
      <c r="C72" s="20">
        <v>108</v>
      </c>
      <c r="D72" s="20">
        <v>113</v>
      </c>
      <c r="E72" s="17">
        <f aca="true" t="shared" si="1" ref="E72:E77">G72-B72</f>
        <v>-9</v>
      </c>
      <c r="F72" s="55">
        <v>12</v>
      </c>
      <c r="G72" s="22">
        <v>95</v>
      </c>
    </row>
    <row r="73" spans="1:7" ht="15">
      <c r="A73" s="29" t="s">
        <v>55</v>
      </c>
      <c r="B73" s="32">
        <v>154</v>
      </c>
      <c r="C73" s="19">
        <v>164</v>
      </c>
      <c r="D73" s="19">
        <v>123</v>
      </c>
      <c r="E73" s="17">
        <f t="shared" si="1"/>
        <v>-5</v>
      </c>
      <c r="F73" s="56"/>
      <c r="G73" s="28">
        <v>149</v>
      </c>
    </row>
    <row r="74" spans="1:7" ht="15">
      <c r="A74" s="29" t="s">
        <v>56</v>
      </c>
      <c r="B74" s="34">
        <v>105</v>
      </c>
      <c r="C74" s="20">
        <v>100</v>
      </c>
      <c r="D74" s="20">
        <v>85</v>
      </c>
      <c r="E74" s="17">
        <f t="shared" si="1"/>
        <v>8</v>
      </c>
      <c r="F74" s="55"/>
      <c r="G74" s="22">
        <v>113</v>
      </c>
    </row>
    <row r="75" spans="1:10" ht="15">
      <c r="A75" s="29" t="s">
        <v>82</v>
      </c>
      <c r="B75" s="32">
        <v>32</v>
      </c>
      <c r="C75" s="19">
        <v>32</v>
      </c>
      <c r="D75" s="19">
        <v>36</v>
      </c>
      <c r="E75" s="17">
        <f t="shared" si="1"/>
        <v>1</v>
      </c>
      <c r="F75" s="56">
        <v>7</v>
      </c>
      <c r="G75" s="28">
        <v>33</v>
      </c>
      <c r="J75" s="50"/>
    </row>
    <row r="76" spans="1:10" ht="14.25" customHeight="1">
      <c r="A76" s="29" t="s">
        <v>68</v>
      </c>
      <c r="B76" s="34">
        <v>142</v>
      </c>
      <c r="C76" s="20"/>
      <c r="D76" s="20"/>
      <c r="E76" s="48">
        <f t="shared" si="1"/>
        <v>-5</v>
      </c>
      <c r="F76" s="55"/>
      <c r="G76" s="22">
        <v>137</v>
      </c>
      <c r="J76" s="50"/>
    </row>
    <row r="77" spans="1:7" ht="15.75" thickBot="1">
      <c r="A77" s="29" t="s">
        <v>57</v>
      </c>
      <c r="B77" s="62">
        <v>220</v>
      </c>
      <c r="C77" s="19">
        <v>256</v>
      </c>
      <c r="D77" s="19">
        <v>258</v>
      </c>
      <c r="E77" s="63">
        <f t="shared" si="1"/>
        <v>-21</v>
      </c>
      <c r="F77" s="56"/>
      <c r="G77" s="28">
        <v>199</v>
      </c>
    </row>
    <row r="78" spans="1:7" ht="15.75" thickBot="1">
      <c r="A78" s="38" t="s">
        <v>58</v>
      </c>
      <c r="B78" s="9">
        <f>SUM(B7:B77)</f>
        <v>9004</v>
      </c>
      <c r="C78" s="9">
        <v>8987</v>
      </c>
      <c r="D78" s="58">
        <v>9262</v>
      </c>
      <c r="E78" s="61">
        <f>SUM(E7:E77)</f>
        <v>-597</v>
      </c>
      <c r="F78" s="59">
        <f>SUM(F7:F77)</f>
        <v>171</v>
      </c>
      <c r="G78" s="15">
        <f>SUM(G7:G77)</f>
        <v>8407</v>
      </c>
    </row>
    <row r="79" spans="1:7" s="46" customFormat="1" ht="15">
      <c r="A79" s="40" t="s">
        <v>62</v>
      </c>
      <c r="B79" s="47">
        <v>2640</v>
      </c>
      <c r="C79" s="47">
        <v>2853</v>
      </c>
      <c r="D79" s="47"/>
      <c r="E79" s="60"/>
      <c r="F79" s="49"/>
      <c r="G79" s="28">
        <v>393</v>
      </c>
    </row>
    <row r="80" spans="1:7" s="46" customFormat="1" ht="15">
      <c r="A80" s="40" t="s">
        <v>86</v>
      </c>
      <c r="B80" s="47">
        <v>554</v>
      </c>
      <c r="C80" s="47"/>
      <c r="D80" s="47"/>
      <c r="E80" s="48"/>
      <c r="F80" s="49">
        <f>F78</f>
        <v>171</v>
      </c>
      <c r="G80" s="52">
        <f>F80</f>
        <v>171</v>
      </c>
    </row>
    <row r="81" spans="1:7" s="46" customFormat="1" ht="15">
      <c r="A81" s="41"/>
      <c r="B81" s="42"/>
      <c r="C81" s="42"/>
      <c r="D81" s="42"/>
      <c r="E81" s="43"/>
      <c r="F81" s="44"/>
      <c r="G81" s="45"/>
    </row>
    <row r="82" spans="1:7" ht="15.75" thickBot="1">
      <c r="A82" s="25" t="s">
        <v>87</v>
      </c>
      <c r="B82" s="51">
        <f>B78+B79+B80</f>
        <v>12198</v>
      </c>
      <c r="C82" s="25"/>
      <c r="D82" s="25"/>
      <c r="E82" s="25"/>
      <c r="F82" s="26"/>
      <c r="G82" s="39">
        <f>G78+G79+G80</f>
        <v>8971</v>
      </c>
    </row>
  </sheetData>
  <sheetProtection/>
  <mergeCells count="8">
    <mergeCell ref="C1:G1"/>
    <mergeCell ref="B3:G3"/>
    <mergeCell ref="B5:B6"/>
    <mergeCell ref="C5:C6"/>
    <mergeCell ref="D5:D6"/>
    <mergeCell ref="E5:E6"/>
    <mergeCell ref="F5:F6"/>
    <mergeCell ref="G5:G6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M84"/>
  <sheetViews>
    <sheetView zoomScaleSheetLayoutView="7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11.421875" defaultRowHeight="15"/>
  <cols>
    <col min="1" max="1" width="36.00390625" style="6" customWidth="1"/>
    <col min="2" max="2" width="9.57421875" style="11" customWidth="1"/>
    <col min="3" max="3" width="7.7109375" style="75" customWidth="1"/>
    <col min="4" max="5" width="8.57421875" style="6" customWidth="1"/>
    <col min="6" max="6" width="8.57421875" style="80" customWidth="1"/>
    <col min="7" max="7" width="10.140625" style="10" customWidth="1"/>
    <col min="8" max="8" width="7.8515625" style="11" customWidth="1"/>
    <col min="9" max="9" width="10.140625" style="6" customWidth="1"/>
    <col min="10" max="10" width="7.421875" style="6" customWidth="1"/>
    <col min="11" max="11" width="10.00390625" style="6" customWidth="1"/>
    <col min="12" max="12" width="11.421875" style="6" customWidth="1"/>
    <col min="13" max="13" width="11.28125" style="160" customWidth="1"/>
    <col min="14" max="16384" width="11.421875" style="6" customWidth="1"/>
  </cols>
  <sheetData>
    <row r="1" spans="1:9" ht="22.5" customHeight="1">
      <c r="A1" s="78" t="s">
        <v>123</v>
      </c>
      <c r="B1" s="78"/>
      <c r="C1" s="79"/>
      <c r="D1" s="236"/>
      <c r="E1" s="236"/>
      <c r="F1" s="236"/>
      <c r="G1" s="236"/>
      <c r="H1" s="72"/>
      <c r="I1" s="72"/>
    </row>
    <row r="3" spans="2:13" ht="24.75" customHeight="1">
      <c r="B3" s="237" t="s">
        <v>124</v>
      </c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</row>
    <row r="4" ht="3" customHeight="1"/>
    <row r="5" spans="1:13" ht="15" customHeight="1">
      <c r="A5" s="81" t="s">
        <v>0</v>
      </c>
      <c r="B5" s="238" t="s">
        <v>59</v>
      </c>
      <c r="C5" s="238" t="s">
        <v>64</v>
      </c>
      <c r="D5" s="238" t="s">
        <v>67</v>
      </c>
      <c r="E5" s="238" t="s">
        <v>99</v>
      </c>
      <c r="F5" s="239" t="s">
        <v>105</v>
      </c>
      <c r="G5" s="240" t="s">
        <v>109</v>
      </c>
      <c r="H5" s="242" t="s">
        <v>60</v>
      </c>
      <c r="I5" s="243" t="s">
        <v>112</v>
      </c>
      <c r="J5" s="244" t="s">
        <v>61</v>
      </c>
      <c r="K5" s="245" t="s">
        <v>111</v>
      </c>
      <c r="L5" s="246" t="s">
        <v>113</v>
      </c>
      <c r="M5" s="247" t="s">
        <v>114</v>
      </c>
    </row>
    <row r="6" spans="1:13" ht="30.75" customHeight="1">
      <c r="A6" s="82" t="s">
        <v>1</v>
      </c>
      <c r="B6" s="238"/>
      <c r="C6" s="238"/>
      <c r="D6" s="238"/>
      <c r="E6" s="238"/>
      <c r="F6" s="239"/>
      <c r="G6" s="241"/>
      <c r="H6" s="242"/>
      <c r="I6" s="243"/>
      <c r="J6" s="244"/>
      <c r="K6" s="245"/>
      <c r="L6" s="246"/>
      <c r="M6" s="247"/>
    </row>
    <row r="7" spans="1:13" ht="15">
      <c r="A7" s="83" t="s">
        <v>2</v>
      </c>
      <c r="B7" s="86">
        <v>15</v>
      </c>
      <c r="C7" s="86">
        <v>14</v>
      </c>
      <c r="D7" s="85">
        <v>19</v>
      </c>
      <c r="E7" s="88">
        <v>19</v>
      </c>
      <c r="F7" s="88">
        <v>19</v>
      </c>
      <c r="G7" s="84">
        <v>14</v>
      </c>
      <c r="H7" s="224">
        <f aca="true" t="shared" si="0" ref="H7:H70">I7-G7</f>
        <v>2</v>
      </c>
      <c r="I7" s="84">
        <v>16</v>
      </c>
      <c r="J7" s="88"/>
      <c r="K7" s="149">
        <f aca="true" t="shared" si="1" ref="K7:K71">I7+J7</f>
        <v>16</v>
      </c>
      <c r="L7" s="152">
        <f>K7-F7</f>
        <v>-3</v>
      </c>
      <c r="M7" s="162">
        <f>L7/F7</f>
        <v>-0.15789473684210525</v>
      </c>
    </row>
    <row r="8" spans="1:13" ht="15">
      <c r="A8" s="83" t="s">
        <v>3</v>
      </c>
      <c r="B8" s="129">
        <v>198</v>
      </c>
      <c r="C8" s="129">
        <v>206</v>
      </c>
      <c r="D8" s="128">
        <v>212</v>
      </c>
      <c r="E8" s="130">
        <v>221</v>
      </c>
      <c r="F8" s="130">
        <v>211</v>
      </c>
      <c r="G8" s="127">
        <v>189</v>
      </c>
      <c r="H8" s="147">
        <f t="shared" si="0"/>
        <v>7</v>
      </c>
      <c r="I8" s="127">
        <v>196</v>
      </c>
      <c r="J8" s="130">
        <v>1</v>
      </c>
      <c r="K8" s="149">
        <f t="shared" si="1"/>
        <v>197</v>
      </c>
      <c r="L8" s="153">
        <f aca="true" t="shared" si="2" ref="L8:L71">K8-F8</f>
        <v>-14</v>
      </c>
      <c r="M8" s="163">
        <f aca="true" t="shared" si="3" ref="M8:M71">L8/F8</f>
        <v>-0.06635071090047394</v>
      </c>
    </row>
    <row r="9" spans="1:13" ht="15">
      <c r="A9" s="83" t="s">
        <v>4</v>
      </c>
      <c r="B9" s="86">
        <v>64</v>
      </c>
      <c r="C9" s="86">
        <v>57</v>
      </c>
      <c r="D9" s="85">
        <v>60</v>
      </c>
      <c r="E9" s="88">
        <v>60</v>
      </c>
      <c r="F9" s="88">
        <v>54</v>
      </c>
      <c r="G9" s="84">
        <v>39</v>
      </c>
      <c r="H9" s="224">
        <f t="shared" si="0"/>
        <v>12</v>
      </c>
      <c r="I9" s="84">
        <v>51</v>
      </c>
      <c r="J9" s="88"/>
      <c r="K9" s="149">
        <f t="shared" si="1"/>
        <v>51</v>
      </c>
      <c r="L9" s="152">
        <f t="shared" si="2"/>
        <v>-3</v>
      </c>
      <c r="M9" s="162">
        <f t="shared" si="3"/>
        <v>-0.05555555555555555</v>
      </c>
    </row>
    <row r="10" spans="1:13" ht="15">
      <c r="A10" s="83" t="s">
        <v>5</v>
      </c>
      <c r="B10" s="129">
        <v>29</v>
      </c>
      <c r="C10" s="129">
        <v>33</v>
      </c>
      <c r="D10" s="128">
        <v>37</v>
      </c>
      <c r="E10" s="130">
        <v>30</v>
      </c>
      <c r="F10" s="130">
        <v>36</v>
      </c>
      <c r="G10" s="127">
        <v>30</v>
      </c>
      <c r="H10" s="147">
        <f t="shared" si="0"/>
        <v>6</v>
      </c>
      <c r="I10" s="127">
        <v>36</v>
      </c>
      <c r="J10" s="130"/>
      <c r="K10" s="149">
        <f t="shared" si="1"/>
        <v>36</v>
      </c>
      <c r="L10" s="153">
        <f t="shared" si="2"/>
        <v>0</v>
      </c>
      <c r="M10" s="164">
        <f t="shared" si="3"/>
        <v>0</v>
      </c>
    </row>
    <row r="11" spans="1:13" ht="15">
      <c r="A11" s="83" t="s">
        <v>6</v>
      </c>
      <c r="B11" s="86">
        <v>195</v>
      </c>
      <c r="C11" s="86">
        <v>199</v>
      </c>
      <c r="D11" s="85">
        <v>194</v>
      </c>
      <c r="E11" s="88">
        <v>195</v>
      </c>
      <c r="F11" s="88">
        <v>200</v>
      </c>
      <c r="G11" s="84">
        <v>196</v>
      </c>
      <c r="H11" s="224">
        <f t="shared" si="0"/>
        <v>27</v>
      </c>
      <c r="I11" s="84">
        <v>223</v>
      </c>
      <c r="J11" s="84">
        <v>17</v>
      </c>
      <c r="K11" s="148">
        <f t="shared" si="1"/>
        <v>240</v>
      </c>
      <c r="L11" s="152">
        <f t="shared" si="2"/>
        <v>40</v>
      </c>
      <c r="M11" s="161">
        <f t="shared" si="3"/>
        <v>0.2</v>
      </c>
    </row>
    <row r="12" spans="1:13" ht="15">
      <c r="A12" s="83" t="s">
        <v>7</v>
      </c>
      <c r="B12" s="129">
        <v>131</v>
      </c>
      <c r="C12" s="129">
        <v>135</v>
      </c>
      <c r="D12" s="128">
        <v>128</v>
      </c>
      <c r="E12" s="130">
        <v>157</v>
      </c>
      <c r="F12" s="130">
        <v>166</v>
      </c>
      <c r="G12" s="127">
        <v>153</v>
      </c>
      <c r="H12" s="147">
        <f t="shared" si="0"/>
        <v>-4</v>
      </c>
      <c r="I12" s="127">
        <v>149</v>
      </c>
      <c r="J12" s="130"/>
      <c r="K12" s="149">
        <f t="shared" si="1"/>
        <v>149</v>
      </c>
      <c r="L12" s="153">
        <f t="shared" si="2"/>
        <v>-17</v>
      </c>
      <c r="M12" s="163">
        <f t="shared" si="3"/>
        <v>-0.10240963855421686</v>
      </c>
    </row>
    <row r="13" spans="1:13" ht="15">
      <c r="A13" s="83" t="s">
        <v>77</v>
      </c>
      <c r="B13" s="86">
        <v>43</v>
      </c>
      <c r="C13" s="86">
        <v>32</v>
      </c>
      <c r="D13" s="85">
        <v>25</v>
      </c>
      <c r="E13" s="88">
        <v>19</v>
      </c>
      <c r="F13" s="88">
        <v>0</v>
      </c>
      <c r="G13" s="84">
        <v>0</v>
      </c>
      <c r="H13" s="224">
        <f t="shared" si="0"/>
        <v>0</v>
      </c>
      <c r="I13" s="84">
        <v>0</v>
      </c>
      <c r="J13" s="88"/>
      <c r="K13" s="148">
        <f t="shared" si="1"/>
        <v>0</v>
      </c>
      <c r="L13" s="152">
        <f t="shared" si="2"/>
        <v>0</v>
      </c>
      <c r="M13" s="161"/>
    </row>
    <row r="14" spans="1:13" ht="15">
      <c r="A14" s="83" t="s">
        <v>8</v>
      </c>
      <c r="B14" s="129">
        <v>111</v>
      </c>
      <c r="C14" s="129">
        <v>107</v>
      </c>
      <c r="D14" s="128">
        <v>114</v>
      </c>
      <c r="E14" s="130">
        <v>104</v>
      </c>
      <c r="F14" s="130">
        <v>113</v>
      </c>
      <c r="G14" s="127">
        <v>112</v>
      </c>
      <c r="H14" s="147">
        <f t="shared" si="0"/>
        <v>4</v>
      </c>
      <c r="I14" s="127">
        <v>116</v>
      </c>
      <c r="J14" s="130"/>
      <c r="K14" s="149">
        <f t="shared" si="1"/>
        <v>116</v>
      </c>
      <c r="L14" s="153">
        <f t="shared" si="2"/>
        <v>3</v>
      </c>
      <c r="M14" s="164">
        <f t="shared" si="3"/>
        <v>0.02654867256637168</v>
      </c>
    </row>
    <row r="15" spans="1:13" ht="15">
      <c r="A15" s="83" t="s">
        <v>78</v>
      </c>
      <c r="B15" s="86">
        <v>124</v>
      </c>
      <c r="C15" s="86">
        <v>116</v>
      </c>
      <c r="D15" s="85">
        <v>105</v>
      </c>
      <c r="E15" s="88">
        <v>90</v>
      </c>
      <c r="F15" s="88">
        <v>86</v>
      </c>
      <c r="G15" s="84">
        <v>67</v>
      </c>
      <c r="H15" s="224">
        <f t="shared" si="0"/>
        <v>36</v>
      </c>
      <c r="I15" s="84">
        <v>103</v>
      </c>
      <c r="J15" s="84"/>
      <c r="K15" s="148">
        <f t="shared" si="1"/>
        <v>103</v>
      </c>
      <c r="L15" s="152">
        <f t="shared" si="2"/>
        <v>17</v>
      </c>
      <c r="M15" s="165">
        <f t="shared" si="3"/>
        <v>0.19767441860465115</v>
      </c>
    </row>
    <row r="16" spans="1:13" ht="15">
      <c r="A16" s="83" t="s">
        <v>9</v>
      </c>
      <c r="B16" s="129">
        <v>112</v>
      </c>
      <c r="C16" s="129">
        <v>109</v>
      </c>
      <c r="D16" s="128">
        <v>67</v>
      </c>
      <c r="E16" s="130">
        <v>71</v>
      </c>
      <c r="F16" s="130">
        <v>84</v>
      </c>
      <c r="G16" s="127">
        <v>63</v>
      </c>
      <c r="H16" s="147">
        <f t="shared" si="0"/>
        <v>7</v>
      </c>
      <c r="I16" s="127">
        <v>70</v>
      </c>
      <c r="J16" s="130"/>
      <c r="K16" s="149">
        <f t="shared" si="1"/>
        <v>70</v>
      </c>
      <c r="L16" s="153">
        <f t="shared" si="2"/>
        <v>-14</v>
      </c>
      <c r="M16" s="163">
        <f t="shared" si="3"/>
        <v>-0.16666666666666666</v>
      </c>
    </row>
    <row r="17" spans="1:13" ht="15">
      <c r="A17" s="83" t="s">
        <v>76</v>
      </c>
      <c r="B17" s="86">
        <v>97</v>
      </c>
      <c r="C17" s="86">
        <v>93</v>
      </c>
      <c r="D17" s="85">
        <v>76</v>
      </c>
      <c r="E17" s="88">
        <v>68</v>
      </c>
      <c r="F17" s="88">
        <v>72</v>
      </c>
      <c r="G17" s="84">
        <v>80</v>
      </c>
      <c r="H17" s="224">
        <f t="shared" si="0"/>
        <v>-22</v>
      </c>
      <c r="I17" s="84">
        <v>58</v>
      </c>
      <c r="J17" s="88"/>
      <c r="K17" s="148">
        <f t="shared" si="1"/>
        <v>58</v>
      </c>
      <c r="L17" s="152">
        <f t="shared" si="2"/>
        <v>-14</v>
      </c>
      <c r="M17" s="162">
        <f t="shared" si="3"/>
        <v>-0.19444444444444445</v>
      </c>
    </row>
    <row r="18" spans="1:13" ht="15">
      <c r="A18" s="83" t="s">
        <v>101</v>
      </c>
      <c r="B18" s="129"/>
      <c r="C18" s="129"/>
      <c r="D18" s="128"/>
      <c r="E18" s="130">
        <v>307</v>
      </c>
      <c r="F18" s="130">
        <v>281</v>
      </c>
      <c r="G18" s="127">
        <v>234</v>
      </c>
      <c r="H18" s="147">
        <f t="shared" si="0"/>
        <v>-10</v>
      </c>
      <c r="I18" s="127">
        <v>224</v>
      </c>
      <c r="J18" s="130"/>
      <c r="K18" s="149">
        <f t="shared" si="1"/>
        <v>224</v>
      </c>
      <c r="L18" s="153">
        <f t="shared" si="2"/>
        <v>-57</v>
      </c>
      <c r="M18" s="163">
        <f t="shared" si="3"/>
        <v>-0.20284697508896798</v>
      </c>
    </row>
    <row r="19" spans="1:13" ht="15">
      <c r="A19" s="83" t="s">
        <v>10</v>
      </c>
      <c r="B19" s="94">
        <v>157</v>
      </c>
      <c r="C19" s="94">
        <v>159</v>
      </c>
      <c r="D19" s="131">
        <v>135</v>
      </c>
      <c r="E19" s="95">
        <v>139</v>
      </c>
      <c r="F19" s="95">
        <v>128</v>
      </c>
      <c r="G19" s="93">
        <v>92</v>
      </c>
      <c r="H19" s="224">
        <f t="shared" si="0"/>
        <v>-16</v>
      </c>
      <c r="I19" s="93">
        <v>76</v>
      </c>
      <c r="J19" s="95"/>
      <c r="K19" s="102">
        <f t="shared" si="1"/>
        <v>76</v>
      </c>
      <c r="L19" s="152">
        <f t="shared" si="2"/>
        <v>-52</v>
      </c>
      <c r="M19" s="162">
        <f t="shared" si="3"/>
        <v>-0.40625</v>
      </c>
    </row>
    <row r="20" spans="1:13" ht="15">
      <c r="A20" s="83" t="s">
        <v>11</v>
      </c>
      <c r="B20" s="129">
        <v>82</v>
      </c>
      <c r="C20" s="129">
        <v>84</v>
      </c>
      <c r="D20" s="128">
        <v>79</v>
      </c>
      <c r="E20" s="130">
        <v>80</v>
      </c>
      <c r="F20" s="130">
        <v>97</v>
      </c>
      <c r="G20" s="127">
        <v>98</v>
      </c>
      <c r="H20" s="147">
        <f t="shared" si="0"/>
        <v>9</v>
      </c>
      <c r="I20" s="127">
        <v>107</v>
      </c>
      <c r="J20" s="130"/>
      <c r="K20" s="149">
        <f t="shared" si="1"/>
        <v>107</v>
      </c>
      <c r="L20" s="153">
        <f t="shared" si="2"/>
        <v>10</v>
      </c>
      <c r="M20" s="164">
        <f t="shared" si="3"/>
        <v>0.10309278350515463</v>
      </c>
    </row>
    <row r="21" spans="1:13" ht="15">
      <c r="A21" s="83" t="s">
        <v>12</v>
      </c>
      <c r="B21" s="94">
        <v>162</v>
      </c>
      <c r="C21" s="94">
        <v>158</v>
      </c>
      <c r="D21" s="131">
        <v>150</v>
      </c>
      <c r="E21" s="95">
        <v>109</v>
      </c>
      <c r="F21" s="95">
        <v>123</v>
      </c>
      <c r="G21" s="93">
        <v>105</v>
      </c>
      <c r="H21" s="224">
        <f t="shared" si="0"/>
        <v>5</v>
      </c>
      <c r="I21" s="93">
        <v>110</v>
      </c>
      <c r="J21" s="93"/>
      <c r="K21" s="102">
        <f t="shared" si="1"/>
        <v>110</v>
      </c>
      <c r="L21" s="152">
        <f t="shared" si="2"/>
        <v>-13</v>
      </c>
      <c r="M21" s="162">
        <f t="shared" si="3"/>
        <v>-0.10569105691056911</v>
      </c>
    </row>
    <row r="22" spans="1:13" ht="15">
      <c r="A22" s="83" t="s">
        <v>13</v>
      </c>
      <c r="B22" s="129">
        <v>170</v>
      </c>
      <c r="C22" s="129">
        <v>157</v>
      </c>
      <c r="D22" s="128">
        <v>159</v>
      </c>
      <c r="E22" s="130">
        <v>155</v>
      </c>
      <c r="F22" s="130">
        <v>155</v>
      </c>
      <c r="G22" s="127">
        <v>125</v>
      </c>
      <c r="H22" s="147">
        <f t="shared" si="0"/>
        <v>49</v>
      </c>
      <c r="I22" s="127">
        <v>174</v>
      </c>
      <c r="J22" s="127">
        <v>2</v>
      </c>
      <c r="K22" s="149">
        <f t="shared" si="1"/>
        <v>176</v>
      </c>
      <c r="L22" s="153">
        <f t="shared" si="2"/>
        <v>21</v>
      </c>
      <c r="M22" s="164">
        <f t="shared" si="3"/>
        <v>0.13548387096774195</v>
      </c>
    </row>
    <row r="23" spans="1:13" ht="15">
      <c r="A23" s="83" t="s">
        <v>14</v>
      </c>
      <c r="B23" s="94">
        <v>103</v>
      </c>
      <c r="C23" s="94">
        <v>113</v>
      </c>
      <c r="D23" s="131">
        <v>96</v>
      </c>
      <c r="E23" s="95">
        <v>109</v>
      </c>
      <c r="F23" s="95">
        <v>112</v>
      </c>
      <c r="G23" s="93">
        <v>78</v>
      </c>
      <c r="H23" s="224">
        <f t="shared" si="0"/>
        <v>-10</v>
      </c>
      <c r="I23" s="93">
        <v>68</v>
      </c>
      <c r="J23" s="95"/>
      <c r="K23" s="102">
        <f t="shared" si="1"/>
        <v>68</v>
      </c>
      <c r="L23" s="152">
        <f t="shared" si="2"/>
        <v>-44</v>
      </c>
      <c r="M23" s="162">
        <f t="shared" si="3"/>
        <v>-0.39285714285714285</v>
      </c>
    </row>
    <row r="24" spans="1:13" ht="15">
      <c r="A24" s="83" t="s">
        <v>15</v>
      </c>
      <c r="B24" s="129">
        <v>295</v>
      </c>
      <c r="C24" s="129">
        <v>265</v>
      </c>
      <c r="D24" s="128">
        <v>290</v>
      </c>
      <c r="E24" s="130">
        <v>289</v>
      </c>
      <c r="F24" s="130">
        <v>294</v>
      </c>
      <c r="G24" s="127">
        <v>253</v>
      </c>
      <c r="H24" s="147">
        <f t="shared" si="0"/>
        <v>17</v>
      </c>
      <c r="I24" s="127">
        <v>270</v>
      </c>
      <c r="J24" s="127">
        <v>1</v>
      </c>
      <c r="K24" s="149">
        <f t="shared" si="1"/>
        <v>271</v>
      </c>
      <c r="L24" s="153">
        <f t="shared" si="2"/>
        <v>-23</v>
      </c>
      <c r="M24" s="163">
        <f t="shared" si="3"/>
        <v>-0.0782312925170068</v>
      </c>
    </row>
    <row r="25" spans="1:13" ht="15">
      <c r="A25" s="83" t="s">
        <v>16</v>
      </c>
      <c r="B25" s="94">
        <v>180</v>
      </c>
      <c r="C25" s="94">
        <v>165</v>
      </c>
      <c r="D25" s="131">
        <v>163</v>
      </c>
      <c r="E25" s="95">
        <v>162</v>
      </c>
      <c r="F25" s="95">
        <v>156</v>
      </c>
      <c r="G25" s="93">
        <v>137</v>
      </c>
      <c r="H25" s="224">
        <f t="shared" si="0"/>
        <v>-10</v>
      </c>
      <c r="I25" s="93">
        <v>127</v>
      </c>
      <c r="J25" s="95"/>
      <c r="K25" s="102">
        <f t="shared" si="1"/>
        <v>127</v>
      </c>
      <c r="L25" s="152">
        <f t="shared" si="2"/>
        <v>-29</v>
      </c>
      <c r="M25" s="162">
        <f t="shared" si="3"/>
        <v>-0.1858974358974359</v>
      </c>
    </row>
    <row r="26" spans="1:13" ht="15">
      <c r="A26" s="83" t="s">
        <v>17</v>
      </c>
      <c r="B26" s="129">
        <v>72</v>
      </c>
      <c r="C26" s="129">
        <v>66</v>
      </c>
      <c r="D26" s="128">
        <v>67</v>
      </c>
      <c r="E26" s="130">
        <v>59</v>
      </c>
      <c r="F26" s="130">
        <v>72</v>
      </c>
      <c r="G26" s="127">
        <v>67</v>
      </c>
      <c r="H26" s="147">
        <f t="shared" si="0"/>
        <v>6</v>
      </c>
      <c r="I26" s="127">
        <v>73</v>
      </c>
      <c r="J26" s="127"/>
      <c r="K26" s="149">
        <f t="shared" si="1"/>
        <v>73</v>
      </c>
      <c r="L26" s="153">
        <f t="shared" si="2"/>
        <v>1</v>
      </c>
      <c r="M26" s="164">
        <f t="shared" si="3"/>
        <v>0.013888888888888888</v>
      </c>
    </row>
    <row r="27" spans="1:13" ht="15">
      <c r="A27" s="83" t="s">
        <v>18</v>
      </c>
      <c r="B27" s="94">
        <v>118</v>
      </c>
      <c r="C27" s="94">
        <v>127</v>
      </c>
      <c r="D27" s="131">
        <v>125</v>
      </c>
      <c r="E27" s="95">
        <v>107</v>
      </c>
      <c r="F27" s="95">
        <v>96</v>
      </c>
      <c r="G27" s="93">
        <v>97</v>
      </c>
      <c r="H27" s="224">
        <f t="shared" si="0"/>
        <v>-19</v>
      </c>
      <c r="I27" s="93">
        <v>78</v>
      </c>
      <c r="J27" s="95"/>
      <c r="K27" s="102">
        <f t="shared" si="1"/>
        <v>78</v>
      </c>
      <c r="L27" s="152">
        <f t="shared" si="2"/>
        <v>-18</v>
      </c>
      <c r="M27" s="162">
        <f t="shared" si="3"/>
        <v>-0.1875</v>
      </c>
    </row>
    <row r="28" spans="1:13" ht="15">
      <c r="A28" s="83" t="s">
        <v>19</v>
      </c>
      <c r="B28" s="129">
        <v>168</v>
      </c>
      <c r="C28" s="129">
        <v>158</v>
      </c>
      <c r="D28" s="128">
        <v>167</v>
      </c>
      <c r="E28" s="130">
        <v>185</v>
      </c>
      <c r="F28" s="130">
        <v>187</v>
      </c>
      <c r="G28" s="127">
        <v>189</v>
      </c>
      <c r="H28" s="147">
        <f t="shared" si="0"/>
        <v>13</v>
      </c>
      <c r="I28" s="127">
        <v>202</v>
      </c>
      <c r="J28" s="127"/>
      <c r="K28" s="149">
        <f t="shared" si="1"/>
        <v>202</v>
      </c>
      <c r="L28" s="153">
        <f t="shared" si="2"/>
        <v>15</v>
      </c>
      <c r="M28" s="164">
        <f t="shared" si="3"/>
        <v>0.08021390374331551</v>
      </c>
    </row>
    <row r="29" spans="1:13" ht="15">
      <c r="A29" s="83" t="s">
        <v>74</v>
      </c>
      <c r="B29" s="94">
        <v>71</v>
      </c>
      <c r="C29" s="94">
        <v>73</v>
      </c>
      <c r="D29" s="131">
        <v>77</v>
      </c>
      <c r="E29" s="95">
        <v>94</v>
      </c>
      <c r="F29" s="95">
        <v>89</v>
      </c>
      <c r="G29" s="93">
        <v>88</v>
      </c>
      <c r="H29" s="224">
        <f t="shared" si="0"/>
        <v>-11</v>
      </c>
      <c r="I29" s="93">
        <v>77</v>
      </c>
      <c r="J29" s="93"/>
      <c r="K29" s="102">
        <f t="shared" si="1"/>
        <v>77</v>
      </c>
      <c r="L29" s="152">
        <f t="shared" si="2"/>
        <v>-12</v>
      </c>
      <c r="M29" s="162">
        <f t="shared" si="3"/>
        <v>-0.1348314606741573</v>
      </c>
    </row>
    <row r="30" spans="1:13" ht="15">
      <c r="A30" s="83" t="s">
        <v>20</v>
      </c>
      <c r="B30" s="129">
        <v>247</v>
      </c>
      <c r="C30" s="129">
        <v>214</v>
      </c>
      <c r="D30" s="128">
        <v>225</v>
      </c>
      <c r="E30" s="130">
        <v>207</v>
      </c>
      <c r="F30" s="130">
        <v>185</v>
      </c>
      <c r="G30" s="127">
        <v>176</v>
      </c>
      <c r="H30" s="147">
        <f t="shared" si="0"/>
        <v>-6</v>
      </c>
      <c r="I30" s="127">
        <v>170</v>
      </c>
      <c r="J30" s="127">
        <v>5</v>
      </c>
      <c r="K30" s="149">
        <f t="shared" si="1"/>
        <v>175</v>
      </c>
      <c r="L30" s="153">
        <f t="shared" si="2"/>
        <v>-10</v>
      </c>
      <c r="M30" s="163">
        <f t="shared" si="3"/>
        <v>-0.05405405405405406</v>
      </c>
    </row>
    <row r="31" spans="1:13" ht="15">
      <c r="A31" s="83" t="s">
        <v>21</v>
      </c>
      <c r="B31" s="94">
        <v>99</v>
      </c>
      <c r="C31" s="94">
        <v>117</v>
      </c>
      <c r="D31" s="131">
        <v>113</v>
      </c>
      <c r="E31" s="95">
        <v>134</v>
      </c>
      <c r="F31" s="95">
        <v>157</v>
      </c>
      <c r="G31" s="93">
        <v>128</v>
      </c>
      <c r="H31" s="224">
        <f t="shared" si="0"/>
        <v>-5</v>
      </c>
      <c r="I31" s="93">
        <v>123</v>
      </c>
      <c r="J31" s="95"/>
      <c r="K31" s="102">
        <f t="shared" si="1"/>
        <v>123</v>
      </c>
      <c r="L31" s="152">
        <f t="shared" si="2"/>
        <v>-34</v>
      </c>
      <c r="M31" s="162">
        <f t="shared" si="3"/>
        <v>-0.21656050955414013</v>
      </c>
    </row>
    <row r="32" spans="1:13" ht="15">
      <c r="A32" s="83" t="s">
        <v>22</v>
      </c>
      <c r="B32" s="129">
        <v>251</v>
      </c>
      <c r="C32" s="129">
        <v>247</v>
      </c>
      <c r="D32" s="128">
        <v>237</v>
      </c>
      <c r="E32" s="130">
        <v>215</v>
      </c>
      <c r="F32" s="130">
        <v>203</v>
      </c>
      <c r="G32" s="127">
        <v>179</v>
      </c>
      <c r="H32" s="147">
        <f t="shared" si="0"/>
        <v>40</v>
      </c>
      <c r="I32" s="127">
        <v>219</v>
      </c>
      <c r="J32" s="130"/>
      <c r="K32" s="149">
        <f t="shared" si="1"/>
        <v>219</v>
      </c>
      <c r="L32" s="153">
        <f t="shared" si="2"/>
        <v>16</v>
      </c>
      <c r="M32" s="164">
        <f t="shared" si="3"/>
        <v>0.07881773399014778</v>
      </c>
    </row>
    <row r="33" spans="1:13" ht="20.25" customHeight="1">
      <c r="A33" s="37" t="s">
        <v>92</v>
      </c>
      <c r="B33" s="94">
        <v>252</v>
      </c>
      <c r="C33" s="94">
        <v>234</v>
      </c>
      <c r="D33" s="131">
        <v>216</v>
      </c>
      <c r="E33" s="95">
        <v>213</v>
      </c>
      <c r="F33" s="95">
        <v>220</v>
      </c>
      <c r="G33" s="93">
        <v>180</v>
      </c>
      <c r="H33" s="224">
        <f t="shared" si="0"/>
        <v>37</v>
      </c>
      <c r="I33" s="93">
        <v>217</v>
      </c>
      <c r="J33" s="93"/>
      <c r="K33" s="102">
        <f t="shared" si="1"/>
        <v>217</v>
      </c>
      <c r="L33" s="152">
        <f t="shared" si="2"/>
        <v>-3</v>
      </c>
      <c r="M33" s="162">
        <f t="shared" si="3"/>
        <v>-0.013636363636363636</v>
      </c>
    </row>
    <row r="34" spans="1:13" ht="15">
      <c r="A34" s="83" t="s">
        <v>24</v>
      </c>
      <c r="B34" s="129">
        <v>267</v>
      </c>
      <c r="C34" s="129">
        <v>264</v>
      </c>
      <c r="D34" s="128">
        <v>250</v>
      </c>
      <c r="E34" s="130">
        <v>212</v>
      </c>
      <c r="F34" s="130">
        <v>245</v>
      </c>
      <c r="G34" s="127">
        <v>257</v>
      </c>
      <c r="H34" s="147">
        <f t="shared" si="0"/>
        <v>58</v>
      </c>
      <c r="I34" s="127">
        <v>315</v>
      </c>
      <c r="J34" s="130"/>
      <c r="K34" s="149">
        <f t="shared" si="1"/>
        <v>315</v>
      </c>
      <c r="L34" s="153">
        <f t="shared" si="2"/>
        <v>70</v>
      </c>
      <c r="M34" s="164">
        <f t="shared" si="3"/>
        <v>0.2857142857142857</v>
      </c>
    </row>
    <row r="35" spans="1:13" ht="15">
      <c r="A35" s="83" t="s">
        <v>69</v>
      </c>
      <c r="B35" s="94">
        <v>112</v>
      </c>
      <c r="C35" s="94">
        <v>95</v>
      </c>
      <c r="D35" s="131">
        <v>106</v>
      </c>
      <c r="E35" s="95">
        <v>110</v>
      </c>
      <c r="F35" s="95">
        <v>93</v>
      </c>
      <c r="G35" s="93">
        <v>56</v>
      </c>
      <c r="H35" s="224">
        <f t="shared" si="0"/>
        <v>22</v>
      </c>
      <c r="I35" s="93">
        <v>78</v>
      </c>
      <c r="J35" s="95"/>
      <c r="K35" s="102">
        <f t="shared" si="1"/>
        <v>78</v>
      </c>
      <c r="L35" s="152">
        <f t="shared" si="2"/>
        <v>-15</v>
      </c>
      <c r="M35" s="162">
        <f t="shared" si="3"/>
        <v>-0.16129032258064516</v>
      </c>
    </row>
    <row r="36" spans="1:13" ht="15">
      <c r="A36" s="83" t="s">
        <v>25</v>
      </c>
      <c r="B36" s="129">
        <v>170</v>
      </c>
      <c r="C36" s="129">
        <v>137</v>
      </c>
      <c r="D36" s="128">
        <v>139</v>
      </c>
      <c r="E36" s="130">
        <v>125</v>
      </c>
      <c r="F36" s="130">
        <v>140</v>
      </c>
      <c r="G36" s="127">
        <v>154</v>
      </c>
      <c r="H36" s="147">
        <f t="shared" si="0"/>
        <v>-4</v>
      </c>
      <c r="I36" s="127">
        <v>150</v>
      </c>
      <c r="J36" s="130"/>
      <c r="K36" s="149">
        <f t="shared" si="1"/>
        <v>150</v>
      </c>
      <c r="L36" s="153">
        <f t="shared" si="2"/>
        <v>10</v>
      </c>
      <c r="M36" s="164">
        <f t="shared" si="3"/>
        <v>0.07142857142857142</v>
      </c>
    </row>
    <row r="37" spans="1:13" ht="15">
      <c r="A37" s="83" t="s">
        <v>26</v>
      </c>
      <c r="B37" s="94">
        <v>27</v>
      </c>
      <c r="C37" s="94">
        <v>21</v>
      </c>
      <c r="D37" s="131">
        <v>5</v>
      </c>
      <c r="E37" s="95">
        <v>10</v>
      </c>
      <c r="F37" s="95">
        <v>9</v>
      </c>
      <c r="G37" s="93">
        <v>0</v>
      </c>
      <c r="H37" s="224">
        <f t="shared" si="0"/>
        <v>0</v>
      </c>
      <c r="I37" s="93">
        <v>0</v>
      </c>
      <c r="J37" s="95"/>
      <c r="K37" s="102">
        <f t="shared" si="1"/>
        <v>0</v>
      </c>
      <c r="L37" s="152"/>
      <c r="M37" s="162"/>
    </row>
    <row r="38" spans="1:13" ht="15">
      <c r="A38" s="83" t="s">
        <v>27</v>
      </c>
      <c r="B38" s="129">
        <v>97</v>
      </c>
      <c r="C38" s="129">
        <v>80</v>
      </c>
      <c r="D38" s="128">
        <v>89</v>
      </c>
      <c r="E38" s="130">
        <v>99</v>
      </c>
      <c r="F38" s="130">
        <v>116</v>
      </c>
      <c r="G38" s="127">
        <v>110</v>
      </c>
      <c r="H38" s="147">
        <f t="shared" si="0"/>
        <v>-4</v>
      </c>
      <c r="I38" s="127">
        <v>106</v>
      </c>
      <c r="J38" s="130"/>
      <c r="K38" s="149">
        <f t="shared" si="1"/>
        <v>106</v>
      </c>
      <c r="L38" s="153">
        <f t="shared" si="2"/>
        <v>-10</v>
      </c>
      <c r="M38" s="163">
        <f t="shared" si="3"/>
        <v>-0.08620689655172414</v>
      </c>
    </row>
    <row r="39" spans="1:13" ht="15">
      <c r="A39" s="83" t="s">
        <v>28</v>
      </c>
      <c r="B39" s="94">
        <v>130</v>
      </c>
      <c r="C39" s="94">
        <v>124</v>
      </c>
      <c r="D39" s="131">
        <v>144</v>
      </c>
      <c r="E39" s="95">
        <v>152</v>
      </c>
      <c r="F39" s="95">
        <v>144</v>
      </c>
      <c r="G39" s="93">
        <v>133</v>
      </c>
      <c r="H39" s="224">
        <f t="shared" si="0"/>
        <v>6</v>
      </c>
      <c r="I39" s="93">
        <v>139</v>
      </c>
      <c r="J39" s="95"/>
      <c r="K39" s="102">
        <f t="shared" si="1"/>
        <v>139</v>
      </c>
      <c r="L39" s="152">
        <f t="shared" si="2"/>
        <v>-5</v>
      </c>
      <c r="M39" s="162">
        <f t="shared" si="3"/>
        <v>-0.034722222222222224</v>
      </c>
    </row>
    <row r="40" spans="1:13" ht="15">
      <c r="A40" s="83" t="s">
        <v>29</v>
      </c>
      <c r="B40" s="129">
        <v>132</v>
      </c>
      <c r="C40" s="129">
        <v>120</v>
      </c>
      <c r="D40" s="128">
        <v>110</v>
      </c>
      <c r="E40" s="130">
        <v>100</v>
      </c>
      <c r="F40" s="130">
        <v>92</v>
      </c>
      <c r="G40" s="127">
        <v>72</v>
      </c>
      <c r="H40" s="147">
        <f t="shared" si="0"/>
        <v>22</v>
      </c>
      <c r="I40" s="127">
        <v>94</v>
      </c>
      <c r="J40" s="127"/>
      <c r="K40" s="149">
        <f t="shared" si="1"/>
        <v>94</v>
      </c>
      <c r="L40" s="153">
        <f t="shared" si="2"/>
        <v>2</v>
      </c>
      <c r="M40" s="164">
        <f t="shared" si="3"/>
        <v>0.021739130434782608</v>
      </c>
    </row>
    <row r="41" spans="1:13" ht="15">
      <c r="A41" s="83" t="s">
        <v>30</v>
      </c>
      <c r="B41" s="94">
        <v>57</v>
      </c>
      <c r="C41" s="94">
        <v>47</v>
      </c>
      <c r="D41" s="131">
        <v>50</v>
      </c>
      <c r="E41" s="95">
        <v>50</v>
      </c>
      <c r="F41" s="95">
        <v>55</v>
      </c>
      <c r="G41" s="93">
        <v>40</v>
      </c>
      <c r="H41" s="224">
        <f t="shared" si="0"/>
        <v>15</v>
      </c>
      <c r="I41" s="93">
        <v>55</v>
      </c>
      <c r="J41" s="95"/>
      <c r="K41" s="102">
        <f t="shared" si="1"/>
        <v>55</v>
      </c>
      <c r="L41" s="152">
        <f t="shared" si="2"/>
        <v>0</v>
      </c>
      <c r="M41" s="162">
        <f t="shared" si="3"/>
        <v>0</v>
      </c>
    </row>
    <row r="42" spans="1:13" ht="15">
      <c r="A42" s="83" t="s">
        <v>31</v>
      </c>
      <c r="B42" s="129">
        <v>244</v>
      </c>
      <c r="C42" s="129">
        <v>255</v>
      </c>
      <c r="D42" s="128">
        <v>264</v>
      </c>
      <c r="E42" s="130">
        <v>254</v>
      </c>
      <c r="F42" s="130">
        <v>239</v>
      </c>
      <c r="G42" s="127">
        <v>218</v>
      </c>
      <c r="H42" s="147">
        <f t="shared" si="0"/>
        <v>9</v>
      </c>
      <c r="I42" s="127">
        <v>227</v>
      </c>
      <c r="J42" s="130"/>
      <c r="K42" s="149">
        <f t="shared" si="1"/>
        <v>227</v>
      </c>
      <c r="L42" s="153">
        <f t="shared" si="2"/>
        <v>-12</v>
      </c>
      <c r="M42" s="163">
        <f t="shared" si="3"/>
        <v>-0.0502092050209205</v>
      </c>
    </row>
    <row r="43" spans="1:13" ht="15">
      <c r="A43" s="83" t="s">
        <v>70</v>
      </c>
      <c r="B43" s="94">
        <v>102</v>
      </c>
      <c r="C43" s="94">
        <v>97</v>
      </c>
      <c r="D43" s="131">
        <v>104</v>
      </c>
      <c r="E43" s="95">
        <v>97</v>
      </c>
      <c r="F43" s="95">
        <v>97</v>
      </c>
      <c r="G43" s="93">
        <v>100</v>
      </c>
      <c r="H43" s="224">
        <f t="shared" si="0"/>
        <v>1</v>
      </c>
      <c r="I43" s="93">
        <v>101</v>
      </c>
      <c r="J43" s="95"/>
      <c r="K43" s="102">
        <f t="shared" si="1"/>
        <v>101</v>
      </c>
      <c r="L43" s="152">
        <f t="shared" si="2"/>
        <v>4</v>
      </c>
      <c r="M43" s="165">
        <f t="shared" si="3"/>
        <v>0.041237113402061855</v>
      </c>
    </row>
    <row r="44" spans="1:13" ht="15">
      <c r="A44" s="83" t="s">
        <v>71</v>
      </c>
      <c r="B44" s="129">
        <v>143</v>
      </c>
      <c r="C44" s="129">
        <v>154</v>
      </c>
      <c r="D44" s="128">
        <v>162</v>
      </c>
      <c r="E44" s="130">
        <v>169</v>
      </c>
      <c r="F44" s="130">
        <v>143</v>
      </c>
      <c r="G44" s="127">
        <v>130</v>
      </c>
      <c r="H44" s="147">
        <f t="shared" si="0"/>
        <v>19</v>
      </c>
      <c r="I44" s="127">
        <v>149</v>
      </c>
      <c r="J44" s="130"/>
      <c r="K44" s="149">
        <f t="shared" si="1"/>
        <v>149</v>
      </c>
      <c r="L44" s="153">
        <f t="shared" si="2"/>
        <v>6</v>
      </c>
      <c r="M44" s="199">
        <f t="shared" si="3"/>
        <v>0.04195804195804196</v>
      </c>
    </row>
    <row r="45" spans="1:13" ht="15">
      <c r="A45" s="83" t="s">
        <v>72</v>
      </c>
      <c r="B45" s="94">
        <v>138</v>
      </c>
      <c r="C45" s="94">
        <v>131</v>
      </c>
      <c r="D45" s="131">
        <v>149</v>
      </c>
      <c r="E45" s="95">
        <v>141</v>
      </c>
      <c r="F45" s="95">
        <v>146</v>
      </c>
      <c r="G45" s="93">
        <v>142</v>
      </c>
      <c r="H45" s="224">
        <f t="shared" si="0"/>
        <v>1</v>
      </c>
      <c r="I45" s="93">
        <v>143</v>
      </c>
      <c r="J45" s="95"/>
      <c r="K45" s="102">
        <f t="shared" si="1"/>
        <v>143</v>
      </c>
      <c r="L45" s="154">
        <f t="shared" si="2"/>
        <v>-3</v>
      </c>
      <c r="M45" s="162">
        <f t="shared" si="3"/>
        <v>-0.02054794520547945</v>
      </c>
    </row>
    <row r="46" spans="1:13" ht="15">
      <c r="A46" s="83" t="s">
        <v>33</v>
      </c>
      <c r="B46" s="129">
        <v>118</v>
      </c>
      <c r="C46" s="129">
        <v>118</v>
      </c>
      <c r="D46" s="128">
        <v>120</v>
      </c>
      <c r="E46" s="130">
        <v>119</v>
      </c>
      <c r="F46" s="130">
        <v>128</v>
      </c>
      <c r="G46" s="127">
        <v>109</v>
      </c>
      <c r="H46" s="147">
        <f t="shared" si="0"/>
        <v>17</v>
      </c>
      <c r="I46" s="127">
        <v>126</v>
      </c>
      <c r="J46" s="130"/>
      <c r="K46" s="149">
        <f t="shared" si="1"/>
        <v>126</v>
      </c>
      <c r="L46" s="153">
        <f t="shared" si="2"/>
        <v>-2</v>
      </c>
      <c r="M46" s="163">
        <f t="shared" si="3"/>
        <v>-0.015625</v>
      </c>
    </row>
    <row r="47" spans="1:13" ht="15">
      <c r="A47" s="83" t="s">
        <v>34</v>
      </c>
      <c r="B47" s="94">
        <v>202</v>
      </c>
      <c r="C47" s="94">
        <v>201</v>
      </c>
      <c r="D47" s="131">
        <v>196</v>
      </c>
      <c r="E47" s="95">
        <v>196</v>
      </c>
      <c r="F47" s="95">
        <v>200</v>
      </c>
      <c r="G47" s="93">
        <v>186</v>
      </c>
      <c r="H47" s="224">
        <f t="shared" si="0"/>
        <v>-5</v>
      </c>
      <c r="I47" s="93">
        <v>181</v>
      </c>
      <c r="J47" s="93"/>
      <c r="K47" s="102">
        <f t="shared" si="1"/>
        <v>181</v>
      </c>
      <c r="L47" s="154">
        <f t="shared" si="2"/>
        <v>-19</v>
      </c>
      <c r="M47" s="162">
        <f t="shared" si="3"/>
        <v>-0.095</v>
      </c>
    </row>
    <row r="48" spans="1:13" ht="15">
      <c r="A48" s="83" t="s">
        <v>73</v>
      </c>
      <c r="B48" s="129">
        <v>40</v>
      </c>
      <c r="C48" s="129">
        <v>29</v>
      </c>
      <c r="D48" s="128">
        <v>30</v>
      </c>
      <c r="E48" s="130">
        <v>25</v>
      </c>
      <c r="F48" s="130">
        <v>24</v>
      </c>
      <c r="G48" s="127">
        <v>22</v>
      </c>
      <c r="H48" s="147">
        <f t="shared" si="0"/>
        <v>4</v>
      </c>
      <c r="I48" s="127">
        <v>26</v>
      </c>
      <c r="J48" s="130"/>
      <c r="K48" s="149">
        <f t="shared" si="1"/>
        <v>26</v>
      </c>
      <c r="L48" s="153">
        <f t="shared" si="2"/>
        <v>2</v>
      </c>
      <c r="M48" s="164">
        <f t="shared" si="3"/>
        <v>0.08333333333333333</v>
      </c>
    </row>
    <row r="49" spans="1:13" ht="15">
      <c r="A49" s="83" t="s">
        <v>35</v>
      </c>
      <c r="B49" s="94">
        <v>237</v>
      </c>
      <c r="C49" s="94">
        <v>211</v>
      </c>
      <c r="D49" s="131">
        <v>220</v>
      </c>
      <c r="E49" s="95">
        <v>202</v>
      </c>
      <c r="F49" s="95">
        <v>216</v>
      </c>
      <c r="G49" s="93">
        <v>194</v>
      </c>
      <c r="H49" s="224">
        <f t="shared" si="0"/>
        <v>2</v>
      </c>
      <c r="I49" s="93">
        <v>196</v>
      </c>
      <c r="J49" s="93"/>
      <c r="K49" s="102">
        <f t="shared" si="1"/>
        <v>196</v>
      </c>
      <c r="L49" s="154">
        <f t="shared" si="2"/>
        <v>-20</v>
      </c>
      <c r="M49" s="162">
        <f t="shared" si="3"/>
        <v>-0.09259259259259259</v>
      </c>
    </row>
    <row r="50" spans="1:13" ht="15">
      <c r="A50" s="83" t="s">
        <v>36</v>
      </c>
      <c r="B50" s="129">
        <v>81</v>
      </c>
      <c r="C50" s="129">
        <v>77</v>
      </c>
      <c r="D50" s="128">
        <v>106</v>
      </c>
      <c r="E50" s="130">
        <v>101</v>
      </c>
      <c r="F50" s="130">
        <v>98</v>
      </c>
      <c r="G50" s="127">
        <v>82</v>
      </c>
      <c r="H50" s="147">
        <f t="shared" si="0"/>
        <v>43</v>
      </c>
      <c r="I50" s="127">
        <v>125</v>
      </c>
      <c r="J50" s="130"/>
      <c r="K50" s="149">
        <f t="shared" si="1"/>
        <v>125</v>
      </c>
      <c r="L50" s="153">
        <f t="shared" si="2"/>
        <v>27</v>
      </c>
      <c r="M50" s="164">
        <f t="shared" si="3"/>
        <v>0.2755102040816326</v>
      </c>
    </row>
    <row r="51" spans="1:13" ht="15">
      <c r="A51" s="83" t="s">
        <v>37</v>
      </c>
      <c r="B51" s="94">
        <v>75</v>
      </c>
      <c r="C51" s="94">
        <v>75</v>
      </c>
      <c r="D51" s="131">
        <v>65</v>
      </c>
      <c r="E51" s="95">
        <v>69</v>
      </c>
      <c r="F51" s="95">
        <v>72</v>
      </c>
      <c r="G51" s="93">
        <v>75</v>
      </c>
      <c r="H51" s="224">
        <f t="shared" si="0"/>
        <v>6</v>
      </c>
      <c r="I51" s="93">
        <v>81</v>
      </c>
      <c r="J51" s="95"/>
      <c r="K51" s="102">
        <f t="shared" si="1"/>
        <v>81</v>
      </c>
      <c r="L51" s="154">
        <f t="shared" si="2"/>
        <v>9</v>
      </c>
      <c r="M51" s="165">
        <f t="shared" si="3"/>
        <v>0.125</v>
      </c>
    </row>
    <row r="52" spans="1:13" ht="15">
      <c r="A52" s="83" t="s">
        <v>38</v>
      </c>
      <c r="B52" s="129">
        <v>172</v>
      </c>
      <c r="C52" s="129">
        <v>146</v>
      </c>
      <c r="D52" s="128">
        <v>139</v>
      </c>
      <c r="E52" s="130">
        <v>158</v>
      </c>
      <c r="F52" s="130">
        <v>149</v>
      </c>
      <c r="G52" s="127">
        <v>141</v>
      </c>
      <c r="H52" s="147">
        <f t="shared" si="0"/>
        <v>17</v>
      </c>
      <c r="I52" s="127">
        <v>158</v>
      </c>
      <c r="J52" s="130"/>
      <c r="K52" s="149">
        <f t="shared" si="1"/>
        <v>158</v>
      </c>
      <c r="L52" s="153">
        <f t="shared" si="2"/>
        <v>9</v>
      </c>
      <c r="M52" s="164">
        <f t="shared" si="3"/>
        <v>0.06040268456375839</v>
      </c>
    </row>
    <row r="53" spans="1:13" ht="15">
      <c r="A53" s="83" t="s">
        <v>39</v>
      </c>
      <c r="B53" s="94">
        <v>88</v>
      </c>
      <c r="C53" s="94">
        <v>76</v>
      </c>
      <c r="D53" s="131">
        <v>84</v>
      </c>
      <c r="E53" s="95">
        <v>90</v>
      </c>
      <c r="F53" s="95">
        <v>96</v>
      </c>
      <c r="G53" s="93">
        <v>99</v>
      </c>
      <c r="H53" s="224">
        <f t="shared" si="0"/>
        <v>14</v>
      </c>
      <c r="I53" s="93">
        <v>113</v>
      </c>
      <c r="J53" s="93"/>
      <c r="K53" s="102">
        <f t="shared" si="1"/>
        <v>113</v>
      </c>
      <c r="L53" s="154">
        <f t="shared" si="2"/>
        <v>17</v>
      </c>
      <c r="M53" s="165">
        <f t="shared" si="3"/>
        <v>0.17708333333333334</v>
      </c>
    </row>
    <row r="54" spans="1:13" ht="15">
      <c r="A54" s="83" t="s">
        <v>40</v>
      </c>
      <c r="B54" s="129">
        <v>194</v>
      </c>
      <c r="C54" s="129">
        <v>195</v>
      </c>
      <c r="D54" s="128">
        <v>185</v>
      </c>
      <c r="E54" s="130">
        <v>177</v>
      </c>
      <c r="F54" s="130">
        <v>178</v>
      </c>
      <c r="G54" s="127">
        <v>155</v>
      </c>
      <c r="H54" s="147">
        <f t="shared" si="0"/>
        <v>-3</v>
      </c>
      <c r="I54" s="127">
        <v>152</v>
      </c>
      <c r="J54" s="130"/>
      <c r="K54" s="149">
        <f t="shared" si="1"/>
        <v>152</v>
      </c>
      <c r="L54" s="153">
        <f t="shared" si="2"/>
        <v>-26</v>
      </c>
      <c r="M54" s="163">
        <f t="shared" si="3"/>
        <v>-0.14606741573033707</v>
      </c>
    </row>
    <row r="55" spans="1:13" ht="15">
      <c r="A55" s="83" t="s">
        <v>41</v>
      </c>
      <c r="B55" s="94">
        <v>13</v>
      </c>
      <c r="C55" s="94">
        <v>12</v>
      </c>
      <c r="D55" s="131">
        <v>8</v>
      </c>
      <c r="E55" s="95">
        <v>4</v>
      </c>
      <c r="F55" s="95">
        <v>7</v>
      </c>
      <c r="G55" s="93">
        <v>6</v>
      </c>
      <c r="H55" s="224">
        <f t="shared" si="0"/>
        <v>-2</v>
      </c>
      <c r="I55" s="93">
        <v>4</v>
      </c>
      <c r="J55" s="95"/>
      <c r="K55" s="102">
        <f t="shared" si="1"/>
        <v>4</v>
      </c>
      <c r="L55" s="154">
        <f t="shared" si="2"/>
        <v>-3</v>
      </c>
      <c r="M55" s="162">
        <f t="shared" si="3"/>
        <v>-0.42857142857142855</v>
      </c>
    </row>
    <row r="56" spans="1:13" ht="15">
      <c r="A56" s="83" t="s">
        <v>42</v>
      </c>
      <c r="B56" s="129">
        <v>65</v>
      </c>
      <c r="C56" s="129">
        <v>62</v>
      </c>
      <c r="D56" s="128">
        <v>72</v>
      </c>
      <c r="E56" s="130">
        <v>62</v>
      </c>
      <c r="F56" s="130">
        <v>65</v>
      </c>
      <c r="G56" s="127">
        <v>64</v>
      </c>
      <c r="H56" s="147">
        <f t="shared" si="0"/>
        <v>-5</v>
      </c>
      <c r="I56" s="127">
        <v>59</v>
      </c>
      <c r="J56" s="130"/>
      <c r="K56" s="149">
        <f t="shared" si="1"/>
        <v>59</v>
      </c>
      <c r="L56" s="153">
        <f t="shared" si="2"/>
        <v>-6</v>
      </c>
      <c r="M56" s="163">
        <f t="shared" si="3"/>
        <v>-0.09230769230769231</v>
      </c>
    </row>
    <row r="57" spans="1:13" ht="15">
      <c r="A57" s="83" t="s">
        <v>43</v>
      </c>
      <c r="B57" s="94">
        <v>19</v>
      </c>
      <c r="C57" s="94">
        <v>20</v>
      </c>
      <c r="D57" s="131">
        <v>20</v>
      </c>
      <c r="E57" s="95">
        <v>19</v>
      </c>
      <c r="F57" s="95">
        <v>21</v>
      </c>
      <c r="G57" s="93">
        <v>17</v>
      </c>
      <c r="H57" s="224">
        <f t="shared" si="0"/>
        <v>-2</v>
      </c>
      <c r="I57" s="93">
        <v>15</v>
      </c>
      <c r="J57" s="95"/>
      <c r="K57" s="102">
        <f t="shared" si="1"/>
        <v>15</v>
      </c>
      <c r="L57" s="154">
        <f t="shared" si="2"/>
        <v>-6</v>
      </c>
      <c r="M57" s="162">
        <f t="shared" si="3"/>
        <v>-0.2857142857142857</v>
      </c>
    </row>
    <row r="58" spans="1:13" ht="18" customHeight="1">
      <c r="A58" s="83" t="s">
        <v>44</v>
      </c>
      <c r="B58" s="129">
        <v>137</v>
      </c>
      <c r="C58" s="129">
        <v>132</v>
      </c>
      <c r="D58" s="128">
        <v>139</v>
      </c>
      <c r="E58" s="130">
        <v>163</v>
      </c>
      <c r="F58" s="130">
        <v>131</v>
      </c>
      <c r="G58" s="127">
        <v>126</v>
      </c>
      <c r="H58" s="147">
        <f t="shared" si="0"/>
        <v>13</v>
      </c>
      <c r="I58" s="127">
        <v>139</v>
      </c>
      <c r="J58" s="127">
        <v>9</v>
      </c>
      <c r="K58" s="149">
        <f t="shared" si="1"/>
        <v>148</v>
      </c>
      <c r="L58" s="153">
        <f t="shared" si="2"/>
        <v>17</v>
      </c>
      <c r="M58" s="164">
        <f t="shared" si="3"/>
        <v>0.1297709923664122</v>
      </c>
    </row>
    <row r="59" spans="1:13" ht="15">
      <c r="A59" s="83" t="s">
        <v>45</v>
      </c>
      <c r="B59" s="94">
        <v>108</v>
      </c>
      <c r="C59" s="94">
        <v>111</v>
      </c>
      <c r="D59" s="131">
        <v>119</v>
      </c>
      <c r="E59" s="95">
        <v>119</v>
      </c>
      <c r="F59" s="95">
        <v>122</v>
      </c>
      <c r="G59" s="93">
        <v>109</v>
      </c>
      <c r="H59" s="224">
        <f t="shared" si="0"/>
        <v>12</v>
      </c>
      <c r="I59" s="93">
        <v>121</v>
      </c>
      <c r="J59" s="95"/>
      <c r="K59" s="102">
        <f t="shared" si="1"/>
        <v>121</v>
      </c>
      <c r="L59" s="152">
        <f t="shared" si="2"/>
        <v>-1</v>
      </c>
      <c r="M59" s="162">
        <f t="shared" si="3"/>
        <v>-0.00819672131147541</v>
      </c>
    </row>
    <row r="60" spans="1:13" ht="14.25" customHeight="1">
      <c r="A60" s="37" t="s">
        <v>46</v>
      </c>
      <c r="B60" s="129">
        <v>195</v>
      </c>
      <c r="C60" s="129">
        <v>186</v>
      </c>
      <c r="D60" s="128">
        <v>180</v>
      </c>
      <c r="E60" s="130">
        <v>195</v>
      </c>
      <c r="F60" s="130">
        <v>207</v>
      </c>
      <c r="G60" s="127">
        <v>193</v>
      </c>
      <c r="H60" s="147">
        <f t="shared" si="0"/>
        <v>-16</v>
      </c>
      <c r="I60" s="127">
        <v>177</v>
      </c>
      <c r="J60" s="127">
        <v>23</v>
      </c>
      <c r="K60" s="149">
        <f t="shared" si="1"/>
        <v>200</v>
      </c>
      <c r="L60" s="153">
        <f t="shared" si="2"/>
        <v>-7</v>
      </c>
      <c r="M60" s="163">
        <f t="shared" si="3"/>
        <v>-0.033816425120772944</v>
      </c>
    </row>
    <row r="61" spans="1:13" ht="15">
      <c r="A61" s="83" t="s">
        <v>47</v>
      </c>
      <c r="B61" s="94">
        <v>239</v>
      </c>
      <c r="C61" s="94">
        <v>248</v>
      </c>
      <c r="D61" s="131">
        <v>223</v>
      </c>
      <c r="E61" s="95">
        <v>188</v>
      </c>
      <c r="F61" s="95">
        <v>205</v>
      </c>
      <c r="G61" s="93">
        <v>169</v>
      </c>
      <c r="H61" s="224">
        <f t="shared" si="0"/>
        <v>24</v>
      </c>
      <c r="I61" s="93">
        <v>193</v>
      </c>
      <c r="J61" s="95"/>
      <c r="K61" s="102">
        <f t="shared" si="1"/>
        <v>193</v>
      </c>
      <c r="L61" s="152">
        <f t="shared" si="2"/>
        <v>-12</v>
      </c>
      <c r="M61" s="162">
        <f t="shared" si="3"/>
        <v>-0.05853658536585366</v>
      </c>
    </row>
    <row r="62" spans="1:13" ht="15">
      <c r="A62" s="83" t="s">
        <v>79</v>
      </c>
      <c r="B62" s="129">
        <v>168</v>
      </c>
      <c r="C62" s="129">
        <v>178</v>
      </c>
      <c r="D62" s="128">
        <v>174</v>
      </c>
      <c r="E62" s="130">
        <v>157</v>
      </c>
      <c r="F62" s="130">
        <v>154</v>
      </c>
      <c r="G62" s="127">
        <v>150</v>
      </c>
      <c r="H62" s="147">
        <f t="shared" si="0"/>
        <v>20</v>
      </c>
      <c r="I62" s="127">
        <v>170</v>
      </c>
      <c r="J62" s="130"/>
      <c r="K62" s="149">
        <f t="shared" si="1"/>
        <v>170</v>
      </c>
      <c r="L62" s="153">
        <f t="shared" si="2"/>
        <v>16</v>
      </c>
      <c r="M62" s="164">
        <f t="shared" si="3"/>
        <v>0.1038961038961039</v>
      </c>
    </row>
    <row r="63" spans="1:13" ht="15">
      <c r="A63" s="83" t="s">
        <v>80</v>
      </c>
      <c r="B63" s="94">
        <v>261</v>
      </c>
      <c r="C63" s="94">
        <v>245</v>
      </c>
      <c r="D63" s="131">
        <v>273</v>
      </c>
      <c r="E63" s="95">
        <v>266</v>
      </c>
      <c r="F63" s="95">
        <v>238</v>
      </c>
      <c r="G63" s="93">
        <v>202</v>
      </c>
      <c r="H63" s="224">
        <f t="shared" si="0"/>
        <v>5</v>
      </c>
      <c r="I63" s="93">
        <v>207</v>
      </c>
      <c r="J63" s="95"/>
      <c r="K63" s="102">
        <f t="shared" si="1"/>
        <v>207</v>
      </c>
      <c r="L63" s="152">
        <f t="shared" si="2"/>
        <v>-31</v>
      </c>
      <c r="M63" s="162">
        <f t="shared" si="3"/>
        <v>-0.13025210084033614</v>
      </c>
    </row>
    <row r="64" spans="1:13" ht="15">
      <c r="A64" s="83" t="s">
        <v>48</v>
      </c>
      <c r="B64" s="129">
        <v>144</v>
      </c>
      <c r="C64" s="129">
        <v>134</v>
      </c>
      <c r="D64" s="128">
        <v>126</v>
      </c>
      <c r="E64" s="130">
        <v>112</v>
      </c>
      <c r="F64" s="130">
        <v>133</v>
      </c>
      <c r="G64" s="127">
        <v>113</v>
      </c>
      <c r="H64" s="147">
        <f t="shared" si="0"/>
        <v>52</v>
      </c>
      <c r="I64" s="127">
        <v>165</v>
      </c>
      <c r="J64" s="127"/>
      <c r="K64" s="149">
        <f t="shared" si="1"/>
        <v>165</v>
      </c>
      <c r="L64" s="153">
        <f t="shared" si="2"/>
        <v>32</v>
      </c>
      <c r="M64" s="164">
        <f t="shared" si="3"/>
        <v>0.24060150375939848</v>
      </c>
    </row>
    <row r="65" spans="1:13" ht="15">
      <c r="A65" s="83" t="s">
        <v>49</v>
      </c>
      <c r="B65" s="94">
        <v>55</v>
      </c>
      <c r="C65" s="94">
        <v>32</v>
      </c>
      <c r="D65" s="131">
        <v>29</v>
      </c>
      <c r="E65" s="95">
        <v>28</v>
      </c>
      <c r="F65" s="95">
        <v>30</v>
      </c>
      <c r="G65" s="93">
        <v>30</v>
      </c>
      <c r="H65" s="224">
        <f t="shared" si="0"/>
        <v>15</v>
      </c>
      <c r="I65" s="93">
        <v>45</v>
      </c>
      <c r="J65" s="95"/>
      <c r="K65" s="102">
        <f t="shared" si="1"/>
        <v>45</v>
      </c>
      <c r="L65" s="152">
        <f t="shared" si="2"/>
        <v>15</v>
      </c>
      <c r="M65" s="165">
        <f t="shared" si="3"/>
        <v>0.5</v>
      </c>
    </row>
    <row r="66" spans="1:13" ht="15">
      <c r="A66" s="83" t="s">
        <v>50</v>
      </c>
      <c r="B66" s="129">
        <v>126</v>
      </c>
      <c r="C66" s="129">
        <v>115</v>
      </c>
      <c r="D66" s="128">
        <v>102</v>
      </c>
      <c r="E66" s="130">
        <v>74</v>
      </c>
      <c r="F66" s="130">
        <v>84</v>
      </c>
      <c r="G66" s="127">
        <v>66</v>
      </c>
      <c r="H66" s="147">
        <f t="shared" si="0"/>
        <v>11</v>
      </c>
      <c r="I66" s="127">
        <v>77</v>
      </c>
      <c r="J66" s="130"/>
      <c r="K66" s="149">
        <f t="shared" si="1"/>
        <v>77</v>
      </c>
      <c r="L66" s="153">
        <f t="shared" si="2"/>
        <v>-7</v>
      </c>
      <c r="M66" s="163">
        <f t="shared" si="3"/>
        <v>-0.08333333333333333</v>
      </c>
    </row>
    <row r="67" spans="1:13" ht="15">
      <c r="A67" s="83" t="s">
        <v>81</v>
      </c>
      <c r="B67" s="94">
        <v>179</v>
      </c>
      <c r="C67" s="94">
        <v>171</v>
      </c>
      <c r="D67" s="131">
        <v>163</v>
      </c>
      <c r="E67" s="95">
        <v>170</v>
      </c>
      <c r="F67" s="95">
        <v>177</v>
      </c>
      <c r="G67" s="93">
        <v>140</v>
      </c>
      <c r="H67" s="224">
        <f t="shared" si="0"/>
        <v>-16</v>
      </c>
      <c r="I67" s="93">
        <v>124</v>
      </c>
      <c r="J67" s="95"/>
      <c r="K67" s="102">
        <f t="shared" si="1"/>
        <v>124</v>
      </c>
      <c r="L67" s="152">
        <f t="shared" si="2"/>
        <v>-53</v>
      </c>
      <c r="M67" s="162">
        <f t="shared" si="3"/>
        <v>-0.2994350282485876</v>
      </c>
    </row>
    <row r="68" spans="1:13" ht="15">
      <c r="A68" s="83" t="s">
        <v>52</v>
      </c>
      <c r="B68" s="129">
        <v>82</v>
      </c>
      <c r="C68" s="129">
        <v>95</v>
      </c>
      <c r="D68" s="128">
        <v>77</v>
      </c>
      <c r="E68" s="130">
        <v>63</v>
      </c>
      <c r="F68" s="130">
        <v>77</v>
      </c>
      <c r="G68" s="127">
        <v>61</v>
      </c>
      <c r="H68" s="147">
        <f t="shared" si="0"/>
        <v>-1</v>
      </c>
      <c r="I68" s="127">
        <v>60</v>
      </c>
      <c r="J68" s="130"/>
      <c r="K68" s="149">
        <f t="shared" si="1"/>
        <v>60</v>
      </c>
      <c r="L68" s="153">
        <f t="shared" si="2"/>
        <v>-17</v>
      </c>
      <c r="M68" s="163">
        <f t="shared" si="3"/>
        <v>-0.22077922077922077</v>
      </c>
    </row>
    <row r="69" spans="1:13" ht="15">
      <c r="A69" s="83" t="s">
        <v>53</v>
      </c>
      <c r="B69" s="94">
        <v>227</v>
      </c>
      <c r="C69" s="94">
        <v>232</v>
      </c>
      <c r="D69" s="131">
        <v>234</v>
      </c>
      <c r="E69" s="95">
        <v>229</v>
      </c>
      <c r="F69" s="95">
        <v>226</v>
      </c>
      <c r="G69" s="93">
        <v>204</v>
      </c>
      <c r="H69" s="224">
        <f t="shared" si="0"/>
        <v>-9</v>
      </c>
      <c r="I69" s="93">
        <v>195</v>
      </c>
      <c r="J69" s="95"/>
      <c r="K69" s="102">
        <f t="shared" si="1"/>
        <v>195</v>
      </c>
      <c r="L69" s="152">
        <f t="shared" si="2"/>
        <v>-31</v>
      </c>
      <c r="M69" s="162">
        <f t="shared" si="3"/>
        <v>-0.13716814159292035</v>
      </c>
    </row>
    <row r="70" spans="1:13" ht="15">
      <c r="A70" s="83" t="s">
        <v>54</v>
      </c>
      <c r="B70" s="129">
        <v>113</v>
      </c>
      <c r="C70" s="129">
        <v>108</v>
      </c>
      <c r="D70" s="128">
        <v>104</v>
      </c>
      <c r="E70" s="130">
        <v>96</v>
      </c>
      <c r="F70" s="130">
        <v>83</v>
      </c>
      <c r="G70" s="127">
        <v>76</v>
      </c>
      <c r="H70" s="147">
        <f t="shared" si="0"/>
        <v>-12</v>
      </c>
      <c r="I70" s="127">
        <v>64</v>
      </c>
      <c r="J70" s="127">
        <v>9</v>
      </c>
      <c r="K70" s="149">
        <f t="shared" si="1"/>
        <v>73</v>
      </c>
      <c r="L70" s="153">
        <f t="shared" si="2"/>
        <v>-10</v>
      </c>
      <c r="M70" s="163">
        <f t="shared" si="3"/>
        <v>-0.12048192771084337</v>
      </c>
    </row>
    <row r="71" spans="1:13" ht="15">
      <c r="A71" s="83" t="s">
        <v>55</v>
      </c>
      <c r="B71" s="94">
        <v>123</v>
      </c>
      <c r="C71" s="94">
        <v>164</v>
      </c>
      <c r="D71" s="131">
        <v>154</v>
      </c>
      <c r="E71" s="95">
        <v>150</v>
      </c>
      <c r="F71" s="95">
        <v>133</v>
      </c>
      <c r="G71" s="93">
        <v>147</v>
      </c>
      <c r="H71" s="224">
        <f>I71-G71</f>
        <v>8</v>
      </c>
      <c r="I71" s="93">
        <v>155</v>
      </c>
      <c r="J71" s="95"/>
      <c r="K71" s="102">
        <f t="shared" si="1"/>
        <v>155</v>
      </c>
      <c r="L71" s="152">
        <f t="shared" si="2"/>
        <v>22</v>
      </c>
      <c r="M71" s="165">
        <f t="shared" si="3"/>
        <v>0.16541353383458646</v>
      </c>
    </row>
    <row r="72" spans="1:13" ht="15">
      <c r="A72" s="83" t="s">
        <v>56</v>
      </c>
      <c r="B72" s="129">
        <v>85</v>
      </c>
      <c r="C72" s="129">
        <v>100</v>
      </c>
      <c r="D72" s="128">
        <v>105</v>
      </c>
      <c r="E72" s="130">
        <v>118</v>
      </c>
      <c r="F72" s="130">
        <v>104</v>
      </c>
      <c r="G72" s="127">
        <v>95</v>
      </c>
      <c r="H72" s="147">
        <f>I72-G72</f>
        <v>27</v>
      </c>
      <c r="I72" s="127">
        <v>122</v>
      </c>
      <c r="J72" s="130"/>
      <c r="K72" s="149">
        <f>I72+J72</f>
        <v>122</v>
      </c>
      <c r="L72" s="153">
        <f aca="true" t="shared" si="4" ref="L72:L79">K72-F72</f>
        <v>18</v>
      </c>
      <c r="M72" s="164">
        <f aca="true" t="shared" si="5" ref="M72:M77">L72/F72</f>
        <v>0.17307692307692307</v>
      </c>
    </row>
    <row r="73" spans="1:13" ht="15">
      <c r="A73" s="83" t="s">
        <v>82</v>
      </c>
      <c r="B73" s="94">
        <v>36</v>
      </c>
      <c r="C73" s="94">
        <v>32</v>
      </c>
      <c r="D73" s="131">
        <v>32</v>
      </c>
      <c r="E73" s="95">
        <v>33</v>
      </c>
      <c r="F73" s="95">
        <v>31</v>
      </c>
      <c r="G73" s="93">
        <v>31</v>
      </c>
      <c r="H73" s="224">
        <f>I73-G73</f>
        <v>32</v>
      </c>
      <c r="I73" s="93">
        <v>63</v>
      </c>
      <c r="J73" s="93"/>
      <c r="K73" s="102">
        <f>I73+J73</f>
        <v>63</v>
      </c>
      <c r="L73" s="152">
        <f t="shared" si="4"/>
        <v>32</v>
      </c>
      <c r="M73" s="165">
        <f t="shared" si="5"/>
        <v>1.032258064516129</v>
      </c>
    </row>
    <row r="74" spans="1:13" ht="14.25" customHeight="1">
      <c r="A74" s="83" t="s">
        <v>68</v>
      </c>
      <c r="B74" s="129"/>
      <c r="C74" s="129"/>
      <c r="D74" s="128">
        <v>142</v>
      </c>
      <c r="E74" s="130">
        <v>140</v>
      </c>
      <c r="F74" s="130">
        <v>142</v>
      </c>
      <c r="G74" s="127">
        <v>126</v>
      </c>
      <c r="H74" s="147">
        <f>I74-G74</f>
        <v>31</v>
      </c>
      <c r="I74" s="127">
        <v>157</v>
      </c>
      <c r="J74" s="130"/>
      <c r="K74" s="149">
        <f>I74+J74</f>
        <v>157</v>
      </c>
      <c r="L74" s="153">
        <f t="shared" si="4"/>
        <v>15</v>
      </c>
      <c r="M74" s="164">
        <f t="shared" si="5"/>
        <v>0.1056338028169014</v>
      </c>
    </row>
    <row r="75" spans="1:13" s="198" customFormat="1" ht="15.75">
      <c r="A75" s="187" t="s">
        <v>58</v>
      </c>
      <c r="B75" s="188">
        <v>9262</v>
      </c>
      <c r="C75" s="189">
        <v>8987</v>
      </c>
      <c r="D75" s="189">
        <f>SUM(D7:D74)</f>
        <v>8529</v>
      </c>
      <c r="E75" s="190">
        <f>SUM(E7:E74)</f>
        <v>8640</v>
      </c>
      <c r="F75" s="190">
        <f>SUM(F7:F74)</f>
        <v>8646</v>
      </c>
      <c r="G75" s="193">
        <f>SUM(G7:G74)</f>
        <v>7769</v>
      </c>
      <c r="H75" s="192">
        <f>I75-G75</f>
        <v>591</v>
      </c>
      <c r="I75" s="193">
        <f>SUM(I7:I74)</f>
        <v>8360</v>
      </c>
      <c r="J75" s="194"/>
      <c r="K75" s="195">
        <f>SUM(K7:K74)</f>
        <v>8427</v>
      </c>
      <c r="L75" s="196">
        <f t="shared" si="4"/>
        <v>-219</v>
      </c>
      <c r="M75" s="197">
        <f t="shared" si="5"/>
        <v>-0.02532963219986121</v>
      </c>
    </row>
    <row r="76" spans="1:13" s="75" customFormat="1" ht="15">
      <c r="A76" s="101" t="s">
        <v>62</v>
      </c>
      <c r="B76" s="103"/>
      <c r="C76" s="103">
        <v>2853</v>
      </c>
      <c r="D76" s="103">
        <v>2640</v>
      </c>
      <c r="E76" s="143">
        <v>2998</v>
      </c>
      <c r="F76" s="143">
        <v>2768</v>
      </c>
      <c r="G76" s="102">
        <v>286</v>
      </c>
      <c r="H76" s="224"/>
      <c r="I76" s="182">
        <v>231</v>
      </c>
      <c r="J76" s="183"/>
      <c r="K76" s="182">
        <f>I76</f>
        <v>231</v>
      </c>
      <c r="L76" s="184">
        <f t="shared" si="4"/>
        <v>-2537</v>
      </c>
      <c r="M76" s="180">
        <f t="shared" si="5"/>
        <v>-0.9165462427745664</v>
      </c>
    </row>
    <row r="77" spans="1:13" s="75" customFormat="1" ht="15">
      <c r="A77" s="101" t="s">
        <v>86</v>
      </c>
      <c r="B77" s="103"/>
      <c r="C77" s="103"/>
      <c r="D77" s="103">
        <v>554</v>
      </c>
      <c r="E77" s="144">
        <v>505</v>
      </c>
      <c r="F77" s="144">
        <v>481</v>
      </c>
      <c r="G77" s="105">
        <v>123</v>
      </c>
      <c r="H77" s="224"/>
      <c r="I77" s="182"/>
      <c r="J77" s="183">
        <f>SUM(J7:J76)</f>
        <v>67</v>
      </c>
      <c r="K77" s="182">
        <v>9</v>
      </c>
      <c r="L77" s="185">
        <f t="shared" si="4"/>
        <v>-472</v>
      </c>
      <c r="M77" s="180">
        <f t="shared" si="5"/>
        <v>-0.9812889812889813</v>
      </c>
    </row>
    <row r="78" spans="1:13" s="75" customFormat="1" ht="15.75" thickBot="1">
      <c r="A78" s="106"/>
      <c r="B78" s="108"/>
      <c r="C78" s="108"/>
      <c r="D78" s="108"/>
      <c r="E78" s="145"/>
      <c r="F78" s="107"/>
      <c r="G78" s="107"/>
      <c r="H78" s="157"/>
      <c r="I78" s="93"/>
      <c r="J78" s="104"/>
      <c r="K78" s="93"/>
      <c r="L78" s="156"/>
      <c r="M78" s="170"/>
    </row>
    <row r="79" spans="1:13" ht="15.75" thickBot="1">
      <c r="A79" s="111" t="s">
        <v>87</v>
      </c>
      <c r="B79" s="140"/>
      <c r="C79" s="140"/>
      <c r="D79" s="139">
        <f>D75+D76+D77</f>
        <v>11723</v>
      </c>
      <c r="E79" s="146">
        <f>E75+E76+E77</f>
        <v>12143</v>
      </c>
      <c r="F79" s="138">
        <f>F75+F76+F77</f>
        <v>11895</v>
      </c>
      <c r="G79" s="151">
        <f>G75+G76+G77</f>
        <v>8178</v>
      </c>
      <c r="H79" s="158"/>
      <c r="I79" s="159"/>
      <c r="J79" s="158"/>
      <c r="K79" s="159">
        <f>K75+K76+K77</f>
        <v>8667</v>
      </c>
      <c r="L79" s="200">
        <f t="shared" si="4"/>
        <v>-3228</v>
      </c>
      <c r="M79" s="162"/>
    </row>
    <row r="80" spans="7:11" ht="15.75" thickBot="1">
      <c r="G80" s="136">
        <v>3715</v>
      </c>
      <c r="H80" s="10"/>
      <c r="I80" s="11"/>
      <c r="J80" s="11"/>
      <c r="K80" s="137"/>
    </row>
    <row r="81" ht="15.75" thickBot="1">
      <c r="F81" s="115"/>
    </row>
    <row r="82" spans="1:10" ht="18.75">
      <c r="A82" s="201" t="s">
        <v>122</v>
      </c>
      <c r="B82" s="202"/>
      <c r="C82" s="203"/>
      <c r="D82" s="203"/>
      <c r="E82" s="203"/>
      <c r="F82" s="204">
        <v>8352</v>
      </c>
      <c r="G82" s="204"/>
      <c r="H82" s="205" t="s">
        <v>119</v>
      </c>
      <c r="I82" s="205"/>
      <c r="J82" s="206"/>
    </row>
    <row r="83" spans="1:10" ht="18.75">
      <c r="A83" s="207"/>
      <c r="B83" s="208"/>
      <c r="C83" s="209"/>
      <c r="D83" s="209"/>
      <c r="E83" s="209"/>
      <c r="F83" s="210">
        <v>3725</v>
      </c>
      <c r="G83" s="222">
        <v>0.446</v>
      </c>
      <c r="H83" s="211" t="s">
        <v>120</v>
      </c>
      <c r="I83" s="212"/>
      <c r="J83" s="213"/>
    </row>
    <row r="84" spans="1:10" ht="19.5" thickBot="1">
      <c r="A84" s="214"/>
      <c r="B84" s="215"/>
      <c r="C84" s="216"/>
      <c r="D84" s="216"/>
      <c r="E84" s="216"/>
      <c r="F84" s="217">
        <v>4628</v>
      </c>
      <c r="G84" s="223">
        <v>0.554</v>
      </c>
      <c r="H84" s="218" t="s">
        <v>121</v>
      </c>
      <c r="I84" s="219"/>
      <c r="J84" s="220"/>
    </row>
  </sheetData>
  <sheetProtection/>
  <mergeCells count="14">
    <mergeCell ref="D1:G1"/>
    <mergeCell ref="B3:M3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printOptions horizontalCentered="1" verticalCentered="1"/>
  <pageMargins left="0.03937007874015748" right="0.03937007874015748" top="0.15748031496062992" bottom="0.35433070866141736" header="0.11811023622047245" footer="0.11811023622047245"/>
  <pageSetup fitToHeight="1" fitToWidth="1" horizontalDpi="600" verticalDpi="600" orientation="portrait" paperSize="9" scale="60" r:id="rId2"/>
  <headerFooter>
    <oddFooter>&amp;L&amp;D&amp;CPage &amp;P de &amp;N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C000"/>
  </sheetPr>
  <dimension ref="A1:K82"/>
  <sheetViews>
    <sheetView zoomScaleSheetLayoutView="75" zoomScalePageLayoutView="0" workbookViewId="0" topLeftCell="A1">
      <pane xSplit="1" ySplit="6" topLeftCell="B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IV16384"/>
    </sheetView>
  </sheetViews>
  <sheetFormatPr defaultColWidth="11.421875" defaultRowHeight="15"/>
  <cols>
    <col min="1" max="1" width="37.421875" style="0" customWidth="1"/>
    <col min="2" max="2" width="10.00390625" style="30" customWidth="1"/>
    <col min="3" max="3" width="10.28125" style="6" customWidth="1"/>
    <col min="4" max="4" width="9.8515625" style="0" customWidth="1"/>
    <col min="5" max="5" width="9.8515625" style="16" customWidth="1"/>
    <col min="6" max="6" width="9.00390625" style="10" customWidth="1"/>
    <col min="7" max="7" width="12.7109375" style="11" customWidth="1"/>
  </cols>
  <sheetData>
    <row r="1" spans="1:8" ht="22.5" customHeight="1">
      <c r="A1" s="1" t="s">
        <v>88</v>
      </c>
      <c r="B1" s="31"/>
      <c r="C1" s="236"/>
      <c r="D1" s="236"/>
      <c r="E1" s="236"/>
      <c r="F1" s="236"/>
      <c r="G1" s="236"/>
      <c r="H1" s="2"/>
    </row>
    <row r="2" ht="15">
      <c r="G2" s="12"/>
    </row>
    <row r="3" spans="2:11" ht="24.75" customHeight="1">
      <c r="B3" s="255" t="s">
        <v>89</v>
      </c>
      <c r="C3" s="255"/>
      <c r="D3" s="255"/>
      <c r="E3" s="255"/>
      <c r="F3" s="255"/>
      <c r="G3" s="255"/>
      <c r="H3" s="3"/>
      <c r="I3" s="3"/>
      <c r="J3" s="3"/>
      <c r="K3" s="3"/>
    </row>
    <row r="4" ht="3" customHeight="1">
      <c r="G4" s="12"/>
    </row>
    <row r="5" spans="1:7" ht="15" customHeight="1">
      <c r="A5" s="4" t="s">
        <v>0</v>
      </c>
      <c r="B5" s="256" t="s">
        <v>67</v>
      </c>
      <c r="C5" s="256" t="s">
        <v>64</v>
      </c>
      <c r="D5" s="256" t="s">
        <v>59</v>
      </c>
      <c r="E5" s="257" t="s">
        <v>60</v>
      </c>
      <c r="F5" s="254" t="s">
        <v>61</v>
      </c>
      <c r="G5" s="258" t="s">
        <v>85</v>
      </c>
    </row>
    <row r="6" spans="1:7" ht="26.25" customHeight="1">
      <c r="A6" s="5" t="s">
        <v>1</v>
      </c>
      <c r="B6" s="256"/>
      <c r="C6" s="256"/>
      <c r="D6" s="256"/>
      <c r="E6" s="257"/>
      <c r="F6" s="254"/>
      <c r="G6" s="258"/>
    </row>
    <row r="7" spans="1:7" ht="15">
      <c r="A7" s="29" t="s">
        <v>2</v>
      </c>
      <c r="B7" s="32">
        <v>19</v>
      </c>
      <c r="C7" s="8">
        <v>14</v>
      </c>
      <c r="D7" s="8">
        <v>15</v>
      </c>
      <c r="E7" s="17">
        <f>G7-B7</f>
        <v>-3</v>
      </c>
      <c r="F7" s="14"/>
      <c r="G7" s="15">
        <v>16</v>
      </c>
    </row>
    <row r="8" spans="1:7" ht="15">
      <c r="A8" s="29" t="s">
        <v>3</v>
      </c>
      <c r="B8" s="34">
        <v>212</v>
      </c>
      <c r="C8" s="20">
        <v>206</v>
      </c>
      <c r="D8" s="20">
        <v>198</v>
      </c>
      <c r="E8" s="17">
        <f aca="true" t="shared" si="0" ref="E8:E71">G8-B8</f>
        <v>-9</v>
      </c>
      <c r="F8" s="21"/>
      <c r="G8" s="22">
        <v>203</v>
      </c>
    </row>
    <row r="9" spans="1:7" ht="15">
      <c r="A9" s="29" t="s">
        <v>4</v>
      </c>
      <c r="B9" s="32">
        <v>60</v>
      </c>
      <c r="C9" s="8">
        <v>57</v>
      </c>
      <c r="D9" s="8">
        <v>64</v>
      </c>
      <c r="E9" s="17">
        <f t="shared" si="0"/>
        <v>-1</v>
      </c>
      <c r="F9" s="14"/>
      <c r="G9" s="15">
        <v>59</v>
      </c>
    </row>
    <row r="10" spans="1:7" ht="15">
      <c r="A10" s="29" t="s">
        <v>5</v>
      </c>
      <c r="B10" s="34">
        <v>37</v>
      </c>
      <c r="C10" s="20">
        <v>33</v>
      </c>
      <c r="D10" s="20">
        <v>29</v>
      </c>
      <c r="E10" s="17">
        <f t="shared" si="0"/>
        <v>-10</v>
      </c>
      <c r="F10" s="21"/>
      <c r="G10" s="22">
        <v>27</v>
      </c>
    </row>
    <row r="11" spans="1:7" ht="15">
      <c r="A11" s="29" t="s">
        <v>6</v>
      </c>
      <c r="B11" s="32">
        <v>194</v>
      </c>
      <c r="C11" s="8">
        <v>199</v>
      </c>
      <c r="D11" s="8">
        <v>195</v>
      </c>
      <c r="E11" s="17">
        <f t="shared" si="0"/>
        <v>-5</v>
      </c>
      <c r="F11" s="14"/>
      <c r="G11" s="15">
        <v>189</v>
      </c>
    </row>
    <row r="12" spans="1:8" ht="15">
      <c r="A12" s="29" t="s">
        <v>7</v>
      </c>
      <c r="B12" s="34">
        <v>128</v>
      </c>
      <c r="C12" s="20">
        <v>135</v>
      </c>
      <c r="D12" s="20">
        <v>131</v>
      </c>
      <c r="E12" s="17">
        <f t="shared" si="0"/>
        <v>25</v>
      </c>
      <c r="F12" s="21"/>
      <c r="G12" s="22">
        <v>153</v>
      </c>
      <c r="H12" t="s">
        <v>90</v>
      </c>
    </row>
    <row r="13" spans="1:7" ht="15">
      <c r="A13" s="29" t="s">
        <v>77</v>
      </c>
      <c r="B13" s="32">
        <v>25</v>
      </c>
      <c r="C13" s="8">
        <v>32</v>
      </c>
      <c r="D13" s="8">
        <v>43</v>
      </c>
      <c r="E13" s="17">
        <f t="shared" si="0"/>
        <v>-7</v>
      </c>
      <c r="F13" s="14"/>
      <c r="G13" s="15">
        <v>18</v>
      </c>
    </row>
    <row r="14" spans="1:7" ht="15">
      <c r="A14" s="29" t="s">
        <v>8</v>
      </c>
      <c r="B14" s="34">
        <v>114</v>
      </c>
      <c r="C14" s="20">
        <v>107</v>
      </c>
      <c r="D14" s="20">
        <v>111</v>
      </c>
      <c r="E14" s="17">
        <f t="shared" si="0"/>
        <v>-14</v>
      </c>
      <c r="F14" s="21"/>
      <c r="G14" s="22">
        <v>100</v>
      </c>
    </row>
    <row r="15" spans="1:7" ht="15">
      <c r="A15" s="29" t="s">
        <v>78</v>
      </c>
      <c r="B15" s="32">
        <v>105</v>
      </c>
      <c r="C15" s="8">
        <v>116</v>
      </c>
      <c r="D15" s="8">
        <v>124</v>
      </c>
      <c r="E15" s="17">
        <f t="shared" si="0"/>
        <v>-21</v>
      </c>
      <c r="F15" s="14">
        <v>5</v>
      </c>
      <c r="G15" s="15">
        <v>84</v>
      </c>
    </row>
    <row r="16" spans="1:7" ht="15">
      <c r="A16" s="29" t="s">
        <v>9</v>
      </c>
      <c r="B16" s="34">
        <v>67</v>
      </c>
      <c r="C16" s="20">
        <v>109</v>
      </c>
      <c r="D16" s="20">
        <v>112</v>
      </c>
      <c r="E16" s="17">
        <f t="shared" si="0"/>
        <v>-6</v>
      </c>
      <c r="F16" s="21"/>
      <c r="G16" s="22">
        <v>61</v>
      </c>
    </row>
    <row r="17" spans="1:7" ht="15">
      <c r="A17" s="29" t="s">
        <v>76</v>
      </c>
      <c r="B17" s="32">
        <v>76</v>
      </c>
      <c r="C17" s="8">
        <v>93</v>
      </c>
      <c r="D17" s="8">
        <v>97</v>
      </c>
      <c r="E17" s="17">
        <f t="shared" si="0"/>
        <v>-14</v>
      </c>
      <c r="F17" s="14"/>
      <c r="G17" s="15">
        <v>62</v>
      </c>
    </row>
    <row r="18" spans="1:7" ht="15">
      <c r="A18" s="29" t="s">
        <v>10</v>
      </c>
      <c r="B18" s="34">
        <v>135</v>
      </c>
      <c r="C18" s="20">
        <v>159</v>
      </c>
      <c r="D18" s="20">
        <v>157</v>
      </c>
      <c r="E18" s="17">
        <f t="shared" si="0"/>
        <v>-6</v>
      </c>
      <c r="F18" s="21"/>
      <c r="G18" s="22">
        <v>129</v>
      </c>
    </row>
    <row r="19" spans="1:7" ht="15">
      <c r="A19" s="29" t="s">
        <v>11</v>
      </c>
      <c r="B19" s="32">
        <v>79</v>
      </c>
      <c r="C19" s="8">
        <v>84</v>
      </c>
      <c r="D19" s="8">
        <v>82</v>
      </c>
      <c r="E19" s="17">
        <f t="shared" si="0"/>
        <v>-17</v>
      </c>
      <c r="F19" s="14"/>
      <c r="G19" s="15">
        <v>62</v>
      </c>
    </row>
    <row r="20" spans="1:7" ht="15">
      <c r="A20" s="29" t="s">
        <v>12</v>
      </c>
      <c r="B20" s="34">
        <v>150</v>
      </c>
      <c r="C20" s="20">
        <v>158</v>
      </c>
      <c r="D20" s="20">
        <v>162</v>
      </c>
      <c r="E20" s="17">
        <f t="shared" si="0"/>
        <v>-58</v>
      </c>
      <c r="F20" s="21"/>
      <c r="G20" s="22">
        <v>92</v>
      </c>
    </row>
    <row r="21" spans="1:7" ht="15">
      <c r="A21" s="29" t="s">
        <v>13</v>
      </c>
      <c r="B21" s="32">
        <v>159</v>
      </c>
      <c r="C21" s="8">
        <v>157</v>
      </c>
      <c r="D21" s="8">
        <v>170</v>
      </c>
      <c r="E21" s="17">
        <f t="shared" si="0"/>
        <v>-8</v>
      </c>
      <c r="F21" s="14"/>
      <c r="G21" s="15">
        <v>151</v>
      </c>
    </row>
    <row r="22" spans="1:7" ht="15">
      <c r="A22" s="29" t="s">
        <v>14</v>
      </c>
      <c r="B22" s="34">
        <v>96</v>
      </c>
      <c r="C22" s="20">
        <v>113</v>
      </c>
      <c r="D22" s="20">
        <v>103</v>
      </c>
      <c r="E22" s="17">
        <f t="shared" si="0"/>
        <v>-2</v>
      </c>
      <c r="F22" s="21"/>
      <c r="G22" s="22">
        <v>94</v>
      </c>
    </row>
    <row r="23" spans="1:7" ht="15">
      <c r="A23" s="29" t="s">
        <v>15</v>
      </c>
      <c r="B23" s="32">
        <v>290</v>
      </c>
      <c r="C23" s="8">
        <v>265</v>
      </c>
      <c r="D23" s="8">
        <v>295</v>
      </c>
      <c r="E23" s="17">
        <f t="shared" si="0"/>
        <v>-16</v>
      </c>
      <c r="F23" s="14"/>
      <c r="G23" s="15">
        <v>274</v>
      </c>
    </row>
    <row r="24" spans="1:7" ht="15">
      <c r="A24" s="29" t="s">
        <v>16</v>
      </c>
      <c r="B24" s="34">
        <v>163</v>
      </c>
      <c r="C24" s="20">
        <v>165</v>
      </c>
      <c r="D24" s="20">
        <v>180</v>
      </c>
      <c r="E24" s="17">
        <f t="shared" si="0"/>
        <v>-20</v>
      </c>
      <c r="F24" s="21"/>
      <c r="G24" s="22">
        <v>143</v>
      </c>
    </row>
    <row r="25" spans="1:7" ht="15">
      <c r="A25" s="29" t="s">
        <v>17</v>
      </c>
      <c r="B25" s="32">
        <v>67</v>
      </c>
      <c r="C25" s="8">
        <v>66</v>
      </c>
      <c r="D25" s="8">
        <v>72</v>
      </c>
      <c r="E25" s="17">
        <f t="shared" si="0"/>
        <v>-11</v>
      </c>
      <c r="F25" s="14">
        <v>2</v>
      </c>
      <c r="G25" s="15">
        <v>56</v>
      </c>
    </row>
    <row r="26" spans="1:7" ht="15">
      <c r="A26" s="29" t="s">
        <v>18</v>
      </c>
      <c r="B26" s="34">
        <v>125</v>
      </c>
      <c r="C26" s="20">
        <v>127</v>
      </c>
      <c r="D26" s="20">
        <v>118</v>
      </c>
      <c r="E26" s="17">
        <f t="shared" si="0"/>
        <v>-27</v>
      </c>
      <c r="F26" s="21"/>
      <c r="G26" s="22">
        <v>98</v>
      </c>
    </row>
    <row r="27" spans="1:7" ht="15">
      <c r="A27" s="29" t="s">
        <v>19</v>
      </c>
      <c r="B27" s="32">
        <v>167</v>
      </c>
      <c r="C27" s="8">
        <v>158</v>
      </c>
      <c r="D27" s="8">
        <v>168</v>
      </c>
      <c r="E27" s="17">
        <f t="shared" si="0"/>
        <v>-27</v>
      </c>
      <c r="F27" s="14"/>
      <c r="G27" s="15">
        <v>140</v>
      </c>
    </row>
    <row r="28" spans="1:7" ht="15">
      <c r="A28" s="29" t="s">
        <v>74</v>
      </c>
      <c r="B28" s="34">
        <v>77</v>
      </c>
      <c r="C28" s="20">
        <v>73</v>
      </c>
      <c r="D28" s="20">
        <v>71</v>
      </c>
      <c r="E28" s="17">
        <f t="shared" si="0"/>
        <v>16</v>
      </c>
      <c r="F28" s="21"/>
      <c r="G28" s="22">
        <v>93</v>
      </c>
    </row>
    <row r="29" spans="1:7" ht="15">
      <c r="A29" s="29" t="s">
        <v>75</v>
      </c>
      <c r="B29" s="32">
        <v>128</v>
      </c>
      <c r="C29" s="19">
        <v>133</v>
      </c>
      <c r="D29" s="19">
        <v>138</v>
      </c>
      <c r="E29" s="17">
        <f t="shared" si="0"/>
        <v>-23</v>
      </c>
      <c r="F29" s="27"/>
      <c r="G29" s="28">
        <v>105</v>
      </c>
    </row>
    <row r="30" spans="1:7" ht="15">
      <c r="A30" s="29" t="s">
        <v>20</v>
      </c>
      <c r="B30" s="34">
        <v>225</v>
      </c>
      <c r="C30" s="20">
        <v>214</v>
      </c>
      <c r="D30" s="20">
        <v>247</v>
      </c>
      <c r="E30" s="17">
        <f t="shared" si="0"/>
        <v>-33</v>
      </c>
      <c r="F30" s="21"/>
      <c r="G30" s="22">
        <v>192</v>
      </c>
    </row>
    <row r="31" spans="1:7" ht="15">
      <c r="A31" s="29" t="s">
        <v>21</v>
      </c>
      <c r="B31" s="32">
        <v>113</v>
      </c>
      <c r="C31" s="19">
        <v>117</v>
      </c>
      <c r="D31" s="19">
        <v>99</v>
      </c>
      <c r="E31" s="17">
        <f t="shared" si="0"/>
        <v>10</v>
      </c>
      <c r="F31" s="27"/>
      <c r="G31" s="28">
        <v>123</v>
      </c>
    </row>
    <row r="32" spans="1:7" ht="15">
      <c r="A32" s="29" t="s">
        <v>22</v>
      </c>
      <c r="B32" s="34">
        <v>237</v>
      </c>
      <c r="C32" s="20">
        <v>247</v>
      </c>
      <c r="D32" s="20">
        <v>251</v>
      </c>
      <c r="E32" s="17">
        <f t="shared" si="0"/>
        <v>-31</v>
      </c>
      <c r="F32" s="21"/>
      <c r="G32" s="22">
        <v>206</v>
      </c>
    </row>
    <row r="33" spans="1:7" ht="20.25" customHeight="1">
      <c r="A33" s="37" t="s">
        <v>23</v>
      </c>
      <c r="B33" s="32">
        <v>216</v>
      </c>
      <c r="C33" s="19">
        <v>234</v>
      </c>
      <c r="D33" s="19">
        <v>252</v>
      </c>
      <c r="E33" s="17">
        <f t="shared" si="0"/>
        <v>-13</v>
      </c>
      <c r="F33" s="27"/>
      <c r="G33" s="28">
        <v>203</v>
      </c>
    </row>
    <row r="34" spans="1:7" ht="15">
      <c r="A34" s="29" t="s">
        <v>24</v>
      </c>
      <c r="B34" s="34">
        <v>250</v>
      </c>
      <c r="C34" s="20">
        <v>264</v>
      </c>
      <c r="D34" s="20">
        <v>267</v>
      </c>
      <c r="E34" s="17">
        <f t="shared" si="0"/>
        <v>-57</v>
      </c>
      <c r="F34" s="21"/>
      <c r="G34" s="22">
        <v>193</v>
      </c>
    </row>
    <row r="35" spans="1:7" ht="15">
      <c r="A35" s="29" t="s">
        <v>69</v>
      </c>
      <c r="B35" s="32">
        <v>106</v>
      </c>
      <c r="C35" s="19">
        <v>95</v>
      </c>
      <c r="D35" s="19">
        <v>112</v>
      </c>
      <c r="E35" s="17">
        <f t="shared" si="0"/>
        <v>-4</v>
      </c>
      <c r="F35" s="27"/>
      <c r="G35" s="28">
        <v>102</v>
      </c>
    </row>
    <row r="36" spans="1:7" ht="15">
      <c r="A36" s="29" t="s">
        <v>25</v>
      </c>
      <c r="B36" s="34">
        <v>139</v>
      </c>
      <c r="C36" s="20">
        <v>137</v>
      </c>
      <c r="D36" s="20">
        <v>170</v>
      </c>
      <c r="E36" s="17">
        <f t="shared" si="0"/>
        <v>-18</v>
      </c>
      <c r="F36" s="21"/>
      <c r="G36" s="22">
        <v>121</v>
      </c>
    </row>
    <row r="37" spans="1:7" ht="15">
      <c r="A37" s="29" t="s">
        <v>26</v>
      </c>
      <c r="B37" s="32">
        <v>5</v>
      </c>
      <c r="C37" s="19">
        <v>21</v>
      </c>
      <c r="D37" s="19">
        <v>27</v>
      </c>
      <c r="E37" s="17">
        <f t="shared" si="0"/>
        <v>5</v>
      </c>
      <c r="F37" s="27"/>
      <c r="G37" s="28">
        <v>10</v>
      </c>
    </row>
    <row r="38" spans="1:7" ht="15">
      <c r="A38" s="29" t="s">
        <v>27</v>
      </c>
      <c r="B38" s="34">
        <v>89</v>
      </c>
      <c r="C38" s="20">
        <v>80</v>
      </c>
      <c r="D38" s="20">
        <v>97</v>
      </c>
      <c r="E38" s="17">
        <f t="shared" si="0"/>
        <v>0</v>
      </c>
      <c r="F38" s="21"/>
      <c r="G38" s="22">
        <v>89</v>
      </c>
    </row>
    <row r="39" spans="1:7" ht="15">
      <c r="A39" s="29" t="s">
        <v>28</v>
      </c>
      <c r="B39" s="32">
        <v>144</v>
      </c>
      <c r="C39" s="19">
        <v>124</v>
      </c>
      <c r="D39" s="19">
        <v>130</v>
      </c>
      <c r="E39" s="17">
        <f t="shared" si="0"/>
        <v>-7</v>
      </c>
      <c r="F39" s="27"/>
      <c r="G39" s="28">
        <v>137</v>
      </c>
    </row>
    <row r="40" spans="1:7" ht="15">
      <c r="A40" s="29" t="s">
        <v>29</v>
      </c>
      <c r="B40" s="34">
        <v>110</v>
      </c>
      <c r="C40" s="20">
        <v>120</v>
      </c>
      <c r="D40" s="20">
        <v>132</v>
      </c>
      <c r="E40" s="17">
        <f t="shared" si="0"/>
        <v>-13</v>
      </c>
      <c r="F40" s="21"/>
      <c r="G40" s="22">
        <v>97</v>
      </c>
    </row>
    <row r="41" spans="1:7" ht="15">
      <c r="A41" s="29" t="s">
        <v>30</v>
      </c>
      <c r="B41" s="32">
        <v>50</v>
      </c>
      <c r="C41" s="19">
        <v>47</v>
      </c>
      <c r="D41" s="19">
        <v>57</v>
      </c>
      <c r="E41" s="17">
        <f t="shared" si="0"/>
        <v>-8</v>
      </c>
      <c r="F41" s="27"/>
      <c r="G41" s="28">
        <v>42</v>
      </c>
    </row>
    <row r="42" spans="1:7" ht="15">
      <c r="A42" s="29" t="s">
        <v>31</v>
      </c>
      <c r="B42" s="34">
        <v>264</v>
      </c>
      <c r="C42" s="20">
        <v>255</v>
      </c>
      <c r="D42" s="20">
        <v>244</v>
      </c>
      <c r="E42" s="17">
        <f t="shared" si="0"/>
        <v>-12</v>
      </c>
      <c r="F42" s="21"/>
      <c r="G42" s="22">
        <v>252</v>
      </c>
    </row>
    <row r="43" spans="1:7" ht="15">
      <c r="A43" s="29" t="s">
        <v>32</v>
      </c>
      <c r="B43" s="32">
        <v>80</v>
      </c>
      <c r="C43" s="19">
        <v>80</v>
      </c>
      <c r="D43" s="19">
        <v>75</v>
      </c>
      <c r="E43" s="17">
        <f t="shared" si="0"/>
        <v>-80</v>
      </c>
      <c r="F43" s="27"/>
      <c r="G43" s="28">
        <v>0</v>
      </c>
    </row>
    <row r="44" spans="1:7" ht="15">
      <c r="A44" s="29" t="s">
        <v>70</v>
      </c>
      <c r="B44" s="34">
        <v>104</v>
      </c>
      <c r="C44" s="20">
        <v>97</v>
      </c>
      <c r="D44" s="20">
        <v>102</v>
      </c>
      <c r="E44" s="17">
        <f t="shared" si="0"/>
        <v>-21</v>
      </c>
      <c r="F44" s="21"/>
      <c r="G44" s="22">
        <v>83</v>
      </c>
    </row>
    <row r="45" spans="1:7" ht="15">
      <c r="A45" s="29" t="s">
        <v>71</v>
      </c>
      <c r="B45" s="32">
        <v>162</v>
      </c>
      <c r="C45" s="19">
        <v>154</v>
      </c>
      <c r="D45" s="19">
        <v>143</v>
      </c>
      <c r="E45" s="17">
        <f t="shared" si="0"/>
        <v>-5</v>
      </c>
      <c r="F45" s="27"/>
      <c r="G45" s="28">
        <v>157</v>
      </c>
    </row>
    <row r="46" spans="1:7" ht="15">
      <c r="A46" s="29" t="s">
        <v>72</v>
      </c>
      <c r="B46" s="34">
        <v>149</v>
      </c>
      <c r="C46" s="20">
        <v>131</v>
      </c>
      <c r="D46" s="20">
        <v>138</v>
      </c>
      <c r="E46" s="17">
        <f t="shared" si="0"/>
        <v>-9</v>
      </c>
      <c r="F46" s="21"/>
      <c r="G46" s="22">
        <v>140</v>
      </c>
    </row>
    <row r="47" spans="1:7" ht="15">
      <c r="A47" s="29" t="s">
        <v>33</v>
      </c>
      <c r="B47" s="32">
        <v>120</v>
      </c>
      <c r="C47" s="19">
        <v>118</v>
      </c>
      <c r="D47" s="19">
        <v>118</v>
      </c>
      <c r="E47" s="17">
        <f t="shared" si="0"/>
        <v>-6</v>
      </c>
      <c r="F47" s="27"/>
      <c r="G47" s="28">
        <v>114</v>
      </c>
    </row>
    <row r="48" spans="1:7" ht="15">
      <c r="A48" s="29" t="s">
        <v>34</v>
      </c>
      <c r="B48" s="34">
        <v>196</v>
      </c>
      <c r="C48" s="20">
        <v>201</v>
      </c>
      <c r="D48" s="20">
        <v>202</v>
      </c>
      <c r="E48" s="17">
        <f t="shared" si="0"/>
        <v>-12</v>
      </c>
      <c r="F48" s="21"/>
      <c r="G48" s="22">
        <v>184</v>
      </c>
    </row>
    <row r="49" spans="1:7" ht="15">
      <c r="A49" s="29" t="s">
        <v>73</v>
      </c>
      <c r="B49" s="32">
        <v>30</v>
      </c>
      <c r="C49" s="19">
        <v>29</v>
      </c>
      <c r="D49" s="19">
        <v>40</v>
      </c>
      <c r="E49" s="17">
        <f t="shared" si="0"/>
        <v>-5</v>
      </c>
      <c r="F49" s="27"/>
      <c r="G49" s="28">
        <v>25</v>
      </c>
    </row>
    <row r="50" spans="1:7" ht="15">
      <c r="A50" s="29" t="s">
        <v>35</v>
      </c>
      <c r="B50" s="34">
        <v>220</v>
      </c>
      <c r="C50" s="20">
        <v>211</v>
      </c>
      <c r="D50" s="20">
        <v>237</v>
      </c>
      <c r="E50" s="17">
        <f t="shared" si="0"/>
        <v>-25</v>
      </c>
      <c r="F50" s="21"/>
      <c r="G50" s="22">
        <v>195</v>
      </c>
    </row>
    <row r="51" spans="1:7" ht="15">
      <c r="A51" s="29" t="s">
        <v>36</v>
      </c>
      <c r="B51" s="32">
        <v>106</v>
      </c>
      <c r="C51" s="19">
        <v>77</v>
      </c>
      <c r="D51" s="19">
        <v>81</v>
      </c>
      <c r="E51" s="17">
        <f t="shared" si="0"/>
        <v>-15</v>
      </c>
      <c r="F51" s="27"/>
      <c r="G51" s="28">
        <v>91</v>
      </c>
    </row>
    <row r="52" spans="1:7" ht="15">
      <c r="A52" s="29" t="s">
        <v>37</v>
      </c>
      <c r="B52" s="34">
        <v>65</v>
      </c>
      <c r="C52" s="20">
        <v>75</v>
      </c>
      <c r="D52" s="20">
        <v>75</v>
      </c>
      <c r="E52" s="17">
        <f t="shared" si="0"/>
        <v>3</v>
      </c>
      <c r="F52" s="21"/>
      <c r="G52" s="22">
        <v>68</v>
      </c>
    </row>
    <row r="53" spans="1:7" ht="15">
      <c r="A53" s="29" t="s">
        <v>38</v>
      </c>
      <c r="B53" s="32">
        <v>139</v>
      </c>
      <c r="C53" s="19">
        <v>146</v>
      </c>
      <c r="D53" s="19">
        <v>172</v>
      </c>
      <c r="E53" s="17">
        <f t="shared" si="0"/>
        <v>-4</v>
      </c>
      <c r="F53" s="27"/>
      <c r="G53" s="28">
        <v>135</v>
      </c>
    </row>
    <row r="54" spans="1:7" ht="15">
      <c r="A54" s="29" t="s">
        <v>39</v>
      </c>
      <c r="B54" s="34">
        <v>84</v>
      </c>
      <c r="C54" s="20">
        <v>76</v>
      </c>
      <c r="D54" s="20">
        <v>88</v>
      </c>
      <c r="E54" s="17">
        <f t="shared" si="0"/>
        <v>3</v>
      </c>
      <c r="F54" s="21">
        <v>22</v>
      </c>
      <c r="G54" s="22">
        <v>87</v>
      </c>
    </row>
    <row r="55" spans="1:7" ht="15">
      <c r="A55" s="29" t="s">
        <v>40</v>
      </c>
      <c r="B55" s="32">
        <v>185</v>
      </c>
      <c r="C55" s="19">
        <v>195</v>
      </c>
      <c r="D55" s="19">
        <v>194</v>
      </c>
      <c r="E55" s="17">
        <f t="shared" si="0"/>
        <v>-14</v>
      </c>
      <c r="F55" s="27"/>
      <c r="G55" s="28">
        <v>171</v>
      </c>
    </row>
    <row r="56" spans="1:7" ht="15">
      <c r="A56" s="29" t="s">
        <v>41</v>
      </c>
      <c r="B56" s="34">
        <v>8</v>
      </c>
      <c r="C56" s="20">
        <v>12</v>
      </c>
      <c r="D56" s="20">
        <v>13</v>
      </c>
      <c r="E56" s="17">
        <f t="shared" si="0"/>
        <v>-4</v>
      </c>
      <c r="F56" s="21"/>
      <c r="G56" s="22">
        <v>4</v>
      </c>
    </row>
    <row r="57" spans="1:7" ht="15">
      <c r="A57" s="29" t="s">
        <v>42</v>
      </c>
      <c r="B57" s="32">
        <v>72</v>
      </c>
      <c r="C57" s="19">
        <v>62</v>
      </c>
      <c r="D57" s="19">
        <v>65</v>
      </c>
      <c r="E57" s="17">
        <f t="shared" si="0"/>
        <v>-21</v>
      </c>
      <c r="F57" s="27"/>
      <c r="G57" s="28">
        <v>51</v>
      </c>
    </row>
    <row r="58" spans="1:7" ht="15">
      <c r="A58" s="29" t="s">
        <v>43</v>
      </c>
      <c r="B58" s="34">
        <v>20</v>
      </c>
      <c r="C58" s="20">
        <v>20</v>
      </c>
      <c r="D58" s="20">
        <v>19</v>
      </c>
      <c r="E58" s="17">
        <f t="shared" si="0"/>
        <v>-1</v>
      </c>
      <c r="F58" s="21"/>
      <c r="G58" s="22">
        <v>19</v>
      </c>
    </row>
    <row r="59" spans="1:7" ht="24">
      <c r="A59" s="29" t="s">
        <v>44</v>
      </c>
      <c r="B59" s="32">
        <v>139</v>
      </c>
      <c r="C59" s="19">
        <v>132</v>
      </c>
      <c r="D59" s="19">
        <v>137</v>
      </c>
      <c r="E59" s="17">
        <f t="shared" si="0"/>
        <v>6</v>
      </c>
      <c r="F59" s="27"/>
      <c r="G59" s="28">
        <v>145</v>
      </c>
    </row>
    <row r="60" spans="1:7" ht="15">
      <c r="A60" s="29" t="s">
        <v>45</v>
      </c>
      <c r="B60" s="34">
        <v>119</v>
      </c>
      <c r="C60" s="20">
        <v>111</v>
      </c>
      <c r="D60" s="20">
        <v>108</v>
      </c>
      <c r="E60" s="17">
        <f t="shared" si="0"/>
        <v>-10</v>
      </c>
      <c r="F60" s="21"/>
      <c r="G60" s="22">
        <v>109</v>
      </c>
    </row>
    <row r="61" spans="1:7" ht="14.25" customHeight="1">
      <c r="A61" s="29" t="s">
        <v>46</v>
      </c>
      <c r="B61" s="32">
        <v>180</v>
      </c>
      <c r="C61" s="19">
        <v>186</v>
      </c>
      <c r="D61" s="19">
        <v>195</v>
      </c>
      <c r="E61" s="17">
        <f t="shared" si="0"/>
        <v>-15</v>
      </c>
      <c r="F61" s="27"/>
      <c r="G61" s="28">
        <v>165</v>
      </c>
    </row>
    <row r="62" spans="1:7" ht="15">
      <c r="A62" s="29" t="s">
        <v>47</v>
      </c>
      <c r="B62" s="34">
        <v>223</v>
      </c>
      <c r="C62" s="20">
        <v>248</v>
      </c>
      <c r="D62" s="20">
        <v>239</v>
      </c>
      <c r="E62" s="17">
        <f t="shared" si="0"/>
        <v>-49</v>
      </c>
      <c r="F62" s="21"/>
      <c r="G62" s="22">
        <v>174</v>
      </c>
    </row>
    <row r="63" spans="1:7" ht="15">
      <c r="A63" s="29" t="s">
        <v>79</v>
      </c>
      <c r="B63" s="32">
        <v>174</v>
      </c>
      <c r="C63" s="19">
        <v>178</v>
      </c>
      <c r="D63" s="19">
        <v>168</v>
      </c>
      <c r="E63" s="17">
        <f t="shared" si="0"/>
        <v>-20</v>
      </c>
      <c r="F63" s="27"/>
      <c r="G63" s="28">
        <v>154</v>
      </c>
    </row>
    <row r="64" spans="1:7" ht="15">
      <c r="A64" s="29" t="s">
        <v>80</v>
      </c>
      <c r="B64" s="34">
        <v>273</v>
      </c>
      <c r="C64" s="20">
        <v>245</v>
      </c>
      <c r="D64" s="20">
        <v>261</v>
      </c>
      <c r="E64" s="17">
        <f t="shared" si="0"/>
        <v>-19</v>
      </c>
      <c r="F64" s="21"/>
      <c r="G64" s="22">
        <v>254</v>
      </c>
    </row>
    <row r="65" spans="1:7" ht="24">
      <c r="A65" s="29" t="s">
        <v>48</v>
      </c>
      <c r="B65" s="32">
        <v>126</v>
      </c>
      <c r="C65" s="19">
        <v>134</v>
      </c>
      <c r="D65" s="19">
        <v>144</v>
      </c>
      <c r="E65" s="17">
        <f t="shared" si="0"/>
        <v>-32</v>
      </c>
      <c r="F65" s="27"/>
      <c r="G65" s="28">
        <v>94</v>
      </c>
    </row>
    <row r="66" spans="1:7" ht="15">
      <c r="A66" s="29" t="s">
        <v>49</v>
      </c>
      <c r="B66" s="34">
        <v>29</v>
      </c>
      <c r="C66" s="20">
        <v>32</v>
      </c>
      <c r="D66" s="20">
        <v>55</v>
      </c>
      <c r="E66" s="17">
        <f t="shared" si="0"/>
        <v>-4</v>
      </c>
      <c r="F66" s="21"/>
      <c r="G66" s="22">
        <v>25</v>
      </c>
    </row>
    <row r="67" spans="1:7" ht="15">
      <c r="A67" s="29" t="s">
        <v>50</v>
      </c>
      <c r="B67" s="32">
        <v>102</v>
      </c>
      <c r="C67" s="19">
        <v>115</v>
      </c>
      <c r="D67" s="19">
        <v>126</v>
      </c>
      <c r="E67" s="17">
        <f t="shared" si="0"/>
        <v>-29</v>
      </c>
      <c r="F67" s="27"/>
      <c r="G67" s="28">
        <v>73</v>
      </c>
    </row>
    <row r="68" spans="1:7" ht="15">
      <c r="A68" s="29" t="s">
        <v>51</v>
      </c>
      <c r="B68" s="34">
        <v>47</v>
      </c>
      <c r="C68" s="20">
        <v>40</v>
      </c>
      <c r="D68" s="20">
        <v>44</v>
      </c>
      <c r="E68" s="17">
        <f t="shared" si="0"/>
        <v>-9</v>
      </c>
      <c r="F68" s="21"/>
      <c r="G68" s="22">
        <v>38</v>
      </c>
    </row>
    <row r="69" spans="1:7" ht="15">
      <c r="A69" s="29" t="s">
        <v>81</v>
      </c>
      <c r="B69" s="32">
        <v>163</v>
      </c>
      <c r="C69" s="19">
        <v>171</v>
      </c>
      <c r="D69" s="19">
        <v>179</v>
      </c>
      <c r="E69" s="17">
        <f t="shared" si="0"/>
        <v>-23</v>
      </c>
      <c r="F69" s="27"/>
      <c r="G69" s="28">
        <v>140</v>
      </c>
    </row>
    <row r="70" spans="1:7" ht="15">
      <c r="A70" s="29" t="s">
        <v>52</v>
      </c>
      <c r="B70" s="34">
        <v>77</v>
      </c>
      <c r="C70" s="20">
        <v>95</v>
      </c>
      <c r="D70" s="20">
        <v>82</v>
      </c>
      <c r="E70" s="17">
        <f t="shared" si="0"/>
        <v>-19</v>
      </c>
      <c r="F70" s="21"/>
      <c r="G70" s="22">
        <v>58</v>
      </c>
    </row>
    <row r="71" spans="1:7" ht="15">
      <c r="A71" s="29" t="s">
        <v>53</v>
      </c>
      <c r="B71" s="32">
        <v>234</v>
      </c>
      <c r="C71" s="19">
        <v>232</v>
      </c>
      <c r="D71" s="19">
        <v>227</v>
      </c>
      <c r="E71" s="17">
        <f t="shared" si="0"/>
        <v>-9</v>
      </c>
      <c r="F71" s="27"/>
      <c r="G71" s="28">
        <v>225</v>
      </c>
    </row>
    <row r="72" spans="1:7" ht="15">
      <c r="A72" s="29" t="s">
        <v>54</v>
      </c>
      <c r="B72" s="34">
        <v>104</v>
      </c>
      <c r="C72" s="20">
        <v>108</v>
      </c>
      <c r="D72" s="20">
        <v>113</v>
      </c>
      <c r="E72" s="17">
        <f aca="true" t="shared" si="1" ref="E72:E77">G72-B72</f>
        <v>-15</v>
      </c>
      <c r="F72" s="21">
        <v>4</v>
      </c>
      <c r="G72" s="22">
        <v>89</v>
      </c>
    </row>
    <row r="73" spans="1:7" ht="15">
      <c r="A73" s="29" t="s">
        <v>55</v>
      </c>
      <c r="B73" s="32">
        <v>154</v>
      </c>
      <c r="C73" s="19">
        <v>164</v>
      </c>
      <c r="D73" s="19">
        <v>123</v>
      </c>
      <c r="E73" s="17">
        <f t="shared" si="1"/>
        <v>-22</v>
      </c>
      <c r="F73" s="27"/>
      <c r="G73" s="28">
        <v>132</v>
      </c>
    </row>
    <row r="74" spans="1:7" ht="15">
      <c r="A74" s="29" t="s">
        <v>56</v>
      </c>
      <c r="B74" s="34">
        <v>105</v>
      </c>
      <c r="C74" s="20">
        <v>100</v>
      </c>
      <c r="D74" s="20">
        <v>85</v>
      </c>
      <c r="E74" s="17">
        <f t="shared" si="1"/>
        <v>-1</v>
      </c>
      <c r="F74" s="21"/>
      <c r="G74" s="22">
        <v>104</v>
      </c>
    </row>
    <row r="75" spans="1:10" ht="15">
      <c r="A75" s="29" t="s">
        <v>82</v>
      </c>
      <c r="B75" s="32">
        <v>32</v>
      </c>
      <c r="C75" s="19">
        <v>32</v>
      </c>
      <c r="D75" s="19">
        <v>36</v>
      </c>
      <c r="E75" s="17">
        <f t="shared" si="1"/>
        <v>-1</v>
      </c>
      <c r="F75" s="27">
        <v>5</v>
      </c>
      <c r="G75" s="28">
        <v>31</v>
      </c>
      <c r="J75" s="50"/>
    </row>
    <row r="76" spans="1:10" ht="21.75" customHeight="1">
      <c r="A76" s="29" t="s">
        <v>68</v>
      </c>
      <c r="B76" s="32">
        <v>142</v>
      </c>
      <c r="C76" s="19"/>
      <c r="D76" s="19"/>
      <c r="E76" s="17">
        <f t="shared" si="1"/>
        <v>-13</v>
      </c>
      <c r="F76" s="27"/>
      <c r="G76" s="28">
        <v>129</v>
      </c>
      <c r="J76" s="50"/>
    </row>
    <row r="77" spans="1:7" ht="15">
      <c r="A77" s="29" t="s">
        <v>57</v>
      </c>
      <c r="B77" s="34">
        <v>220</v>
      </c>
      <c r="C77" s="20">
        <v>256</v>
      </c>
      <c r="D77" s="20">
        <v>258</v>
      </c>
      <c r="E77" s="17">
        <f t="shared" si="1"/>
        <v>-27</v>
      </c>
      <c r="F77" s="21"/>
      <c r="G77" s="22">
        <v>193</v>
      </c>
    </row>
    <row r="78" spans="1:7" ht="15">
      <c r="A78" s="38" t="s">
        <v>58</v>
      </c>
      <c r="B78" s="9">
        <f>SUM(B7:B77)</f>
        <v>9004</v>
      </c>
      <c r="C78" s="9">
        <v>8987</v>
      </c>
      <c r="D78" s="9">
        <v>9262</v>
      </c>
      <c r="E78" s="17">
        <f>SUM(E7:E77)</f>
        <v>-972</v>
      </c>
      <c r="F78" s="15">
        <f>SUM(F7:F77)</f>
        <v>38</v>
      </c>
      <c r="G78" s="15">
        <f>SUM(G7:G77)</f>
        <v>8032</v>
      </c>
    </row>
    <row r="79" spans="1:7" s="46" customFormat="1" ht="15">
      <c r="A79" s="40" t="s">
        <v>62</v>
      </c>
      <c r="B79" s="47">
        <v>2640</v>
      </c>
      <c r="C79" s="47">
        <v>2853</v>
      </c>
      <c r="D79" s="47"/>
      <c r="E79" s="48"/>
      <c r="F79" s="49"/>
      <c r="G79" s="28">
        <v>0</v>
      </c>
    </row>
    <row r="80" spans="1:7" s="46" customFormat="1" ht="15">
      <c r="A80" s="40" t="s">
        <v>86</v>
      </c>
      <c r="B80" s="47">
        <v>554</v>
      </c>
      <c r="C80" s="47"/>
      <c r="D80" s="47"/>
      <c r="E80" s="48"/>
      <c r="F80" s="49">
        <f>F78</f>
        <v>38</v>
      </c>
      <c r="G80" s="52">
        <f>F80</f>
        <v>38</v>
      </c>
    </row>
    <row r="81" spans="1:7" s="46" customFormat="1" ht="15">
      <c r="A81" s="41"/>
      <c r="B81" s="42"/>
      <c r="C81" s="42"/>
      <c r="D81" s="42"/>
      <c r="E81" s="43"/>
      <c r="F81" s="44"/>
      <c r="G81" s="45"/>
    </row>
    <row r="82" spans="1:7" ht="15.75" thickBot="1">
      <c r="A82" s="25" t="s">
        <v>87</v>
      </c>
      <c r="B82" s="51">
        <f>B78+B79+B80</f>
        <v>12198</v>
      </c>
      <c r="C82" s="25"/>
      <c r="D82" s="25"/>
      <c r="E82" s="25"/>
      <c r="F82" s="26"/>
      <c r="G82" s="39">
        <f>G78+G79+G80</f>
        <v>8070</v>
      </c>
    </row>
  </sheetData>
  <sheetProtection/>
  <mergeCells count="8">
    <mergeCell ref="C1:G1"/>
    <mergeCell ref="B3:G3"/>
    <mergeCell ref="B5:B6"/>
    <mergeCell ref="C5:C6"/>
    <mergeCell ref="D5:D6"/>
    <mergeCell ref="E5:E6"/>
    <mergeCell ref="F5:F6"/>
    <mergeCell ref="G5:G6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C000"/>
  </sheetPr>
  <dimension ref="A1:K82"/>
  <sheetViews>
    <sheetView zoomScaleSheetLayoutView="75" zoomScalePageLayoutView="0" workbookViewId="0" topLeftCell="A1">
      <pane xSplit="1" ySplit="6" topLeftCell="B7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3" sqref="B3:G3"/>
    </sheetView>
  </sheetViews>
  <sheetFormatPr defaultColWidth="11.421875" defaultRowHeight="15"/>
  <cols>
    <col min="1" max="1" width="37.421875" style="0" customWidth="1"/>
    <col min="2" max="2" width="10.00390625" style="30" customWidth="1"/>
    <col min="3" max="3" width="10.28125" style="6" customWidth="1"/>
    <col min="4" max="4" width="9.8515625" style="0" customWidth="1"/>
    <col min="5" max="5" width="9.8515625" style="16" customWidth="1"/>
    <col min="6" max="6" width="9.00390625" style="10" customWidth="1"/>
    <col min="7" max="7" width="12.7109375" style="11" customWidth="1"/>
  </cols>
  <sheetData>
    <row r="1" spans="1:8" ht="22.5" customHeight="1">
      <c r="A1" s="1" t="s">
        <v>88</v>
      </c>
      <c r="B1" s="31"/>
      <c r="C1" s="236"/>
      <c r="D1" s="236"/>
      <c r="E1" s="236"/>
      <c r="F1" s="236"/>
      <c r="G1" s="236"/>
      <c r="H1" s="2"/>
    </row>
    <row r="2" ht="15">
      <c r="G2" s="12"/>
    </row>
    <row r="3" spans="2:11" ht="24.75" customHeight="1">
      <c r="B3" s="255" t="s">
        <v>84</v>
      </c>
      <c r="C3" s="255"/>
      <c r="D3" s="255"/>
      <c r="E3" s="255"/>
      <c r="F3" s="255"/>
      <c r="G3" s="255"/>
      <c r="H3" s="3"/>
      <c r="I3" s="3"/>
      <c r="J3" s="3"/>
      <c r="K3" s="3"/>
    </row>
    <row r="4" ht="3" customHeight="1">
      <c r="G4" s="12"/>
    </row>
    <row r="5" spans="1:7" ht="15" customHeight="1">
      <c r="A5" s="4" t="s">
        <v>0</v>
      </c>
      <c r="B5" s="256" t="s">
        <v>67</v>
      </c>
      <c r="C5" s="256" t="s">
        <v>64</v>
      </c>
      <c r="D5" s="256" t="s">
        <v>59</v>
      </c>
      <c r="E5" s="257" t="s">
        <v>60</v>
      </c>
      <c r="F5" s="254" t="s">
        <v>61</v>
      </c>
      <c r="G5" s="258" t="s">
        <v>85</v>
      </c>
    </row>
    <row r="6" spans="1:7" ht="26.25" customHeight="1">
      <c r="A6" s="5" t="s">
        <v>1</v>
      </c>
      <c r="B6" s="256"/>
      <c r="C6" s="256"/>
      <c r="D6" s="256"/>
      <c r="E6" s="257"/>
      <c r="F6" s="254"/>
      <c r="G6" s="258"/>
    </row>
    <row r="7" spans="1:7" ht="15">
      <c r="A7" s="29" t="s">
        <v>2</v>
      </c>
      <c r="B7" s="32">
        <v>19</v>
      </c>
      <c r="C7" s="8">
        <v>14</v>
      </c>
      <c r="D7" s="8">
        <v>15</v>
      </c>
      <c r="E7" s="17">
        <f>G7-B7</f>
        <v>-3</v>
      </c>
      <c r="F7" s="14"/>
      <c r="G7" s="15">
        <v>16</v>
      </c>
    </row>
    <row r="8" spans="1:7" ht="15">
      <c r="A8" s="29" t="s">
        <v>3</v>
      </c>
      <c r="B8" s="34">
        <v>212</v>
      </c>
      <c r="C8" s="20">
        <v>206</v>
      </c>
      <c r="D8" s="20">
        <v>198</v>
      </c>
      <c r="E8" s="17">
        <f aca="true" t="shared" si="0" ref="E8:E71">G8-B8</f>
        <v>-11</v>
      </c>
      <c r="F8" s="21"/>
      <c r="G8" s="22">
        <v>201</v>
      </c>
    </row>
    <row r="9" spans="1:7" ht="15">
      <c r="A9" s="29" t="s">
        <v>4</v>
      </c>
      <c r="B9" s="32">
        <v>60</v>
      </c>
      <c r="C9" s="8">
        <v>57</v>
      </c>
      <c r="D9" s="8">
        <v>64</v>
      </c>
      <c r="E9" s="17">
        <f t="shared" si="0"/>
        <v>-12</v>
      </c>
      <c r="F9" s="14"/>
      <c r="G9" s="15">
        <v>48</v>
      </c>
    </row>
    <row r="10" spans="1:7" ht="15">
      <c r="A10" s="29" t="s">
        <v>5</v>
      </c>
      <c r="B10" s="34">
        <v>37</v>
      </c>
      <c r="C10" s="20">
        <v>33</v>
      </c>
      <c r="D10" s="20">
        <v>29</v>
      </c>
      <c r="E10" s="17">
        <f t="shared" si="0"/>
        <v>-16</v>
      </c>
      <c r="F10" s="21"/>
      <c r="G10" s="22">
        <v>21</v>
      </c>
    </row>
    <row r="11" spans="1:7" ht="15">
      <c r="A11" s="29" t="s">
        <v>6</v>
      </c>
      <c r="B11" s="32">
        <v>194</v>
      </c>
      <c r="C11" s="8">
        <v>199</v>
      </c>
      <c r="D11" s="8">
        <v>195</v>
      </c>
      <c r="E11" s="17">
        <f t="shared" si="0"/>
        <v>-12</v>
      </c>
      <c r="F11" s="14"/>
      <c r="G11" s="15">
        <v>182</v>
      </c>
    </row>
    <row r="12" spans="1:7" ht="15">
      <c r="A12" s="29" t="s">
        <v>7</v>
      </c>
      <c r="B12" s="34">
        <v>128</v>
      </c>
      <c r="C12" s="20">
        <v>135</v>
      </c>
      <c r="D12" s="20">
        <v>131</v>
      </c>
      <c r="E12" s="17">
        <f t="shared" si="0"/>
        <v>23</v>
      </c>
      <c r="F12" s="21"/>
      <c r="G12" s="22">
        <v>151</v>
      </c>
    </row>
    <row r="13" spans="1:7" ht="15">
      <c r="A13" s="29" t="s">
        <v>77</v>
      </c>
      <c r="B13" s="32">
        <v>25</v>
      </c>
      <c r="C13" s="8">
        <v>32</v>
      </c>
      <c r="D13" s="8">
        <v>43</v>
      </c>
      <c r="E13" s="17">
        <f t="shared" si="0"/>
        <v>-7</v>
      </c>
      <c r="F13" s="14"/>
      <c r="G13" s="15">
        <v>18</v>
      </c>
    </row>
    <row r="14" spans="1:7" ht="15">
      <c r="A14" s="29" t="s">
        <v>8</v>
      </c>
      <c r="B14" s="34">
        <v>114</v>
      </c>
      <c r="C14" s="20">
        <v>107</v>
      </c>
      <c r="D14" s="20">
        <v>111</v>
      </c>
      <c r="E14" s="17">
        <f t="shared" si="0"/>
        <v>-15</v>
      </c>
      <c r="F14" s="21"/>
      <c r="G14" s="22">
        <v>99</v>
      </c>
    </row>
    <row r="15" spans="1:7" ht="15">
      <c r="A15" s="29" t="s">
        <v>78</v>
      </c>
      <c r="B15" s="32">
        <v>105</v>
      </c>
      <c r="C15" s="8">
        <v>116</v>
      </c>
      <c r="D15" s="8">
        <v>124</v>
      </c>
      <c r="E15" s="17">
        <f t="shared" si="0"/>
        <v>-24</v>
      </c>
      <c r="F15" s="14"/>
      <c r="G15" s="15">
        <v>81</v>
      </c>
    </row>
    <row r="16" spans="1:7" ht="15">
      <c r="A16" s="29" t="s">
        <v>9</v>
      </c>
      <c r="B16" s="34">
        <v>67</v>
      </c>
      <c r="C16" s="20">
        <v>109</v>
      </c>
      <c r="D16" s="20">
        <v>112</v>
      </c>
      <c r="E16" s="17">
        <f t="shared" si="0"/>
        <v>-7</v>
      </c>
      <c r="F16" s="21"/>
      <c r="G16" s="22">
        <v>60</v>
      </c>
    </row>
    <row r="17" spans="1:7" ht="15">
      <c r="A17" s="29" t="s">
        <v>76</v>
      </c>
      <c r="B17" s="32">
        <v>76</v>
      </c>
      <c r="C17" s="8">
        <v>93</v>
      </c>
      <c r="D17" s="8">
        <v>97</v>
      </c>
      <c r="E17" s="17">
        <f t="shared" si="0"/>
        <v>-17</v>
      </c>
      <c r="F17" s="14"/>
      <c r="G17" s="15">
        <v>59</v>
      </c>
    </row>
    <row r="18" spans="1:7" ht="15">
      <c r="A18" s="29" t="s">
        <v>10</v>
      </c>
      <c r="B18" s="34">
        <v>135</v>
      </c>
      <c r="C18" s="20">
        <v>159</v>
      </c>
      <c r="D18" s="20">
        <v>157</v>
      </c>
      <c r="E18" s="17">
        <f t="shared" si="0"/>
        <v>-14</v>
      </c>
      <c r="F18" s="21"/>
      <c r="G18" s="22">
        <v>121</v>
      </c>
    </row>
    <row r="19" spans="1:7" ht="15">
      <c r="A19" s="29" t="s">
        <v>11</v>
      </c>
      <c r="B19" s="32">
        <v>79</v>
      </c>
      <c r="C19" s="8">
        <v>84</v>
      </c>
      <c r="D19" s="8">
        <v>82</v>
      </c>
      <c r="E19" s="17">
        <f t="shared" si="0"/>
        <v>-17</v>
      </c>
      <c r="F19" s="14"/>
      <c r="G19" s="15">
        <v>62</v>
      </c>
    </row>
    <row r="20" spans="1:7" ht="15">
      <c r="A20" s="29" t="s">
        <v>12</v>
      </c>
      <c r="B20" s="34">
        <v>150</v>
      </c>
      <c r="C20" s="20">
        <v>158</v>
      </c>
      <c r="D20" s="20">
        <v>162</v>
      </c>
      <c r="E20" s="17">
        <f t="shared" si="0"/>
        <v>-60</v>
      </c>
      <c r="F20" s="21"/>
      <c r="G20" s="22">
        <v>90</v>
      </c>
    </row>
    <row r="21" spans="1:7" ht="15">
      <c r="A21" s="29" t="s">
        <v>13</v>
      </c>
      <c r="B21" s="32">
        <v>159</v>
      </c>
      <c r="C21" s="8">
        <v>157</v>
      </c>
      <c r="D21" s="8">
        <v>170</v>
      </c>
      <c r="E21" s="17">
        <f t="shared" si="0"/>
        <v>-10</v>
      </c>
      <c r="F21" s="14"/>
      <c r="G21" s="15">
        <v>149</v>
      </c>
    </row>
    <row r="22" spans="1:7" ht="15">
      <c r="A22" s="29" t="s">
        <v>14</v>
      </c>
      <c r="B22" s="34">
        <v>96</v>
      </c>
      <c r="C22" s="20">
        <v>113</v>
      </c>
      <c r="D22" s="20">
        <v>103</v>
      </c>
      <c r="E22" s="17">
        <f t="shared" si="0"/>
        <v>-13</v>
      </c>
      <c r="F22" s="21"/>
      <c r="G22" s="22">
        <v>83</v>
      </c>
    </row>
    <row r="23" spans="1:7" ht="15">
      <c r="A23" s="29" t="s">
        <v>15</v>
      </c>
      <c r="B23" s="32">
        <v>290</v>
      </c>
      <c r="C23" s="8">
        <v>265</v>
      </c>
      <c r="D23" s="8">
        <v>295</v>
      </c>
      <c r="E23" s="17">
        <f t="shared" si="0"/>
        <v>-27</v>
      </c>
      <c r="F23" s="14"/>
      <c r="G23" s="15">
        <v>263</v>
      </c>
    </row>
    <row r="24" spans="1:7" ht="15">
      <c r="A24" s="29" t="s">
        <v>16</v>
      </c>
      <c r="B24" s="34">
        <v>163</v>
      </c>
      <c r="C24" s="20">
        <v>165</v>
      </c>
      <c r="D24" s="20">
        <v>180</v>
      </c>
      <c r="E24" s="17">
        <f t="shared" si="0"/>
        <v>-33</v>
      </c>
      <c r="F24" s="21"/>
      <c r="G24" s="22">
        <v>130</v>
      </c>
    </row>
    <row r="25" spans="1:7" ht="15">
      <c r="A25" s="29" t="s">
        <v>17</v>
      </c>
      <c r="B25" s="32">
        <v>67</v>
      </c>
      <c r="C25" s="8">
        <v>66</v>
      </c>
      <c r="D25" s="8">
        <v>72</v>
      </c>
      <c r="E25" s="17">
        <f t="shared" si="0"/>
        <v>-19</v>
      </c>
      <c r="F25" s="14"/>
      <c r="G25" s="15">
        <v>48</v>
      </c>
    </row>
    <row r="26" spans="1:7" ht="15">
      <c r="A26" s="29" t="s">
        <v>18</v>
      </c>
      <c r="B26" s="34">
        <v>125</v>
      </c>
      <c r="C26" s="20">
        <v>127</v>
      </c>
      <c r="D26" s="20">
        <v>118</v>
      </c>
      <c r="E26" s="17">
        <f t="shared" si="0"/>
        <v>-32</v>
      </c>
      <c r="F26" s="21"/>
      <c r="G26" s="22">
        <v>93</v>
      </c>
    </row>
    <row r="27" spans="1:7" ht="15">
      <c r="A27" s="29" t="s">
        <v>19</v>
      </c>
      <c r="B27" s="32">
        <v>167</v>
      </c>
      <c r="C27" s="8">
        <v>158</v>
      </c>
      <c r="D27" s="8">
        <v>168</v>
      </c>
      <c r="E27" s="17">
        <f t="shared" si="0"/>
        <v>-34</v>
      </c>
      <c r="F27" s="14"/>
      <c r="G27" s="15">
        <v>133</v>
      </c>
    </row>
    <row r="28" spans="1:7" ht="15">
      <c r="A28" s="29" t="s">
        <v>74</v>
      </c>
      <c r="B28" s="34">
        <v>77</v>
      </c>
      <c r="C28" s="20">
        <v>73</v>
      </c>
      <c r="D28" s="20">
        <v>71</v>
      </c>
      <c r="E28" s="17">
        <f t="shared" si="0"/>
        <v>10</v>
      </c>
      <c r="F28" s="21"/>
      <c r="G28" s="22">
        <v>87</v>
      </c>
    </row>
    <row r="29" spans="1:7" ht="15">
      <c r="A29" s="29" t="s">
        <v>75</v>
      </c>
      <c r="B29" s="32">
        <v>128</v>
      </c>
      <c r="C29" s="19">
        <v>133</v>
      </c>
      <c r="D29" s="19">
        <v>138</v>
      </c>
      <c r="E29" s="17">
        <f t="shared" si="0"/>
        <v>-24</v>
      </c>
      <c r="F29" s="27"/>
      <c r="G29" s="28">
        <v>104</v>
      </c>
    </row>
    <row r="30" spans="1:7" ht="15">
      <c r="A30" s="29" t="s">
        <v>20</v>
      </c>
      <c r="B30" s="34">
        <v>225</v>
      </c>
      <c r="C30" s="20">
        <v>214</v>
      </c>
      <c r="D30" s="20">
        <v>247</v>
      </c>
      <c r="E30" s="17">
        <f t="shared" si="0"/>
        <v>-37</v>
      </c>
      <c r="F30" s="21"/>
      <c r="G30" s="22">
        <v>188</v>
      </c>
    </row>
    <row r="31" spans="1:7" ht="15">
      <c r="A31" s="29" t="s">
        <v>21</v>
      </c>
      <c r="B31" s="32">
        <v>113</v>
      </c>
      <c r="C31" s="19">
        <v>117</v>
      </c>
      <c r="D31" s="19">
        <v>99</v>
      </c>
      <c r="E31" s="17">
        <f t="shared" si="0"/>
        <v>3</v>
      </c>
      <c r="F31" s="27"/>
      <c r="G31" s="28">
        <v>116</v>
      </c>
    </row>
    <row r="32" spans="1:7" ht="15">
      <c r="A32" s="29" t="s">
        <v>22</v>
      </c>
      <c r="B32" s="34">
        <v>237</v>
      </c>
      <c r="C32" s="20">
        <v>247</v>
      </c>
      <c r="D32" s="20">
        <v>251</v>
      </c>
      <c r="E32" s="17">
        <f t="shared" si="0"/>
        <v>-42</v>
      </c>
      <c r="F32" s="21"/>
      <c r="G32" s="22">
        <v>195</v>
      </c>
    </row>
    <row r="33" spans="1:7" ht="20.25" customHeight="1">
      <c r="A33" s="37" t="s">
        <v>23</v>
      </c>
      <c r="B33" s="32">
        <v>216</v>
      </c>
      <c r="C33" s="19">
        <v>234</v>
      </c>
      <c r="D33" s="19">
        <v>252</v>
      </c>
      <c r="E33" s="17">
        <f t="shared" si="0"/>
        <v>-18</v>
      </c>
      <c r="F33" s="27"/>
      <c r="G33" s="28">
        <v>198</v>
      </c>
    </row>
    <row r="34" spans="1:7" ht="15">
      <c r="A34" s="29" t="s">
        <v>24</v>
      </c>
      <c r="B34" s="34">
        <v>250</v>
      </c>
      <c r="C34" s="20">
        <v>264</v>
      </c>
      <c r="D34" s="20">
        <v>267</v>
      </c>
      <c r="E34" s="17">
        <f t="shared" si="0"/>
        <v>-63</v>
      </c>
      <c r="F34" s="21"/>
      <c r="G34" s="22">
        <v>187</v>
      </c>
    </row>
    <row r="35" spans="1:7" ht="15">
      <c r="A35" s="29" t="s">
        <v>69</v>
      </c>
      <c r="B35" s="32">
        <v>106</v>
      </c>
      <c r="C35" s="19">
        <v>95</v>
      </c>
      <c r="D35" s="19">
        <v>112</v>
      </c>
      <c r="E35" s="17">
        <f t="shared" si="0"/>
        <v>-8</v>
      </c>
      <c r="F35" s="27"/>
      <c r="G35" s="28">
        <v>98</v>
      </c>
    </row>
    <row r="36" spans="1:7" ht="15">
      <c r="A36" s="29" t="s">
        <v>25</v>
      </c>
      <c r="B36" s="34">
        <v>139</v>
      </c>
      <c r="C36" s="20">
        <v>137</v>
      </c>
      <c r="D36" s="20">
        <v>170</v>
      </c>
      <c r="E36" s="17">
        <f t="shared" si="0"/>
        <v>-21</v>
      </c>
      <c r="F36" s="21"/>
      <c r="G36" s="22">
        <v>118</v>
      </c>
    </row>
    <row r="37" spans="1:7" ht="15">
      <c r="A37" s="29" t="s">
        <v>26</v>
      </c>
      <c r="B37" s="32">
        <v>5</v>
      </c>
      <c r="C37" s="19">
        <v>21</v>
      </c>
      <c r="D37" s="19">
        <v>27</v>
      </c>
      <c r="E37" s="17">
        <f t="shared" si="0"/>
        <v>5</v>
      </c>
      <c r="F37" s="27"/>
      <c r="G37" s="28">
        <v>10</v>
      </c>
    </row>
    <row r="38" spans="1:7" ht="15">
      <c r="A38" s="29" t="s">
        <v>27</v>
      </c>
      <c r="B38" s="34">
        <v>89</v>
      </c>
      <c r="C38" s="20">
        <v>80</v>
      </c>
      <c r="D38" s="20">
        <v>97</v>
      </c>
      <c r="E38" s="17">
        <f t="shared" si="0"/>
        <v>-5</v>
      </c>
      <c r="F38" s="21"/>
      <c r="G38" s="22">
        <v>84</v>
      </c>
    </row>
    <row r="39" spans="1:7" ht="15">
      <c r="A39" s="29" t="s">
        <v>28</v>
      </c>
      <c r="B39" s="32">
        <v>144</v>
      </c>
      <c r="C39" s="19">
        <v>124</v>
      </c>
      <c r="D39" s="19">
        <v>130</v>
      </c>
      <c r="E39" s="17">
        <f t="shared" si="0"/>
        <v>-15</v>
      </c>
      <c r="F39" s="27"/>
      <c r="G39" s="28">
        <v>129</v>
      </c>
    </row>
    <row r="40" spans="1:7" ht="15">
      <c r="A40" s="29" t="s">
        <v>29</v>
      </c>
      <c r="B40" s="34">
        <v>110</v>
      </c>
      <c r="C40" s="20">
        <v>120</v>
      </c>
      <c r="D40" s="20">
        <v>132</v>
      </c>
      <c r="E40" s="17">
        <f t="shared" si="0"/>
        <v>-15</v>
      </c>
      <c r="F40" s="21"/>
      <c r="G40" s="22">
        <v>95</v>
      </c>
    </row>
    <row r="41" spans="1:7" ht="15">
      <c r="A41" s="29" t="s">
        <v>30</v>
      </c>
      <c r="B41" s="32">
        <v>50</v>
      </c>
      <c r="C41" s="19">
        <v>47</v>
      </c>
      <c r="D41" s="19">
        <v>57</v>
      </c>
      <c r="E41" s="17">
        <f t="shared" si="0"/>
        <v>-13</v>
      </c>
      <c r="F41" s="27"/>
      <c r="G41" s="28">
        <v>37</v>
      </c>
    </row>
    <row r="42" spans="1:7" ht="15">
      <c r="A42" s="29" t="s">
        <v>31</v>
      </c>
      <c r="B42" s="34">
        <v>264</v>
      </c>
      <c r="C42" s="20">
        <v>255</v>
      </c>
      <c r="D42" s="20">
        <v>244</v>
      </c>
      <c r="E42" s="17">
        <f t="shared" si="0"/>
        <v>-18</v>
      </c>
      <c r="F42" s="21"/>
      <c r="G42" s="22">
        <v>246</v>
      </c>
    </row>
    <row r="43" spans="1:7" ht="15">
      <c r="A43" s="29" t="s">
        <v>32</v>
      </c>
      <c r="B43" s="32">
        <v>80</v>
      </c>
      <c r="C43" s="19">
        <v>80</v>
      </c>
      <c r="D43" s="19">
        <v>75</v>
      </c>
      <c r="E43" s="17">
        <f t="shared" si="0"/>
        <v>-80</v>
      </c>
      <c r="F43" s="27"/>
      <c r="G43" s="28">
        <v>0</v>
      </c>
    </row>
    <row r="44" spans="1:7" ht="15">
      <c r="A44" s="29" t="s">
        <v>70</v>
      </c>
      <c r="B44" s="34">
        <v>104</v>
      </c>
      <c r="C44" s="20">
        <v>97</v>
      </c>
      <c r="D44" s="20">
        <v>102</v>
      </c>
      <c r="E44" s="17">
        <f t="shared" si="0"/>
        <v>-29</v>
      </c>
      <c r="F44" s="21"/>
      <c r="G44" s="22">
        <v>75</v>
      </c>
    </row>
    <row r="45" spans="1:7" ht="15">
      <c r="A45" s="29" t="s">
        <v>71</v>
      </c>
      <c r="B45" s="32">
        <v>162</v>
      </c>
      <c r="C45" s="19">
        <v>154</v>
      </c>
      <c r="D45" s="19">
        <v>143</v>
      </c>
      <c r="E45" s="17">
        <f t="shared" si="0"/>
        <v>-14</v>
      </c>
      <c r="F45" s="27"/>
      <c r="G45" s="28">
        <v>148</v>
      </c>
    </row>
    <row r="46" spans="1:7" ht="15">
      <c r="A46" s="29" t="s">
        <v>72</v>
      </c>
      <c r="B46" s="34">
        <v>149</v>
      </c>
      <c r="C46" s="20">
        <v>131</v>
      </c>
      <c r="D46" s="20">
        <v>138</v>
      </c>
      <c r="E46" s="17">
        <f t="shared" si="0"/>
        <v>-13</v>
      </c>
      <c r="F46" s="21"/>
      <c r="G46" s="22">
        <v>136</v>
      </c>
    </row>
    <row r="47" spans="1:7" ht="15">
      <c r="A47" s="29" t="s">
        <v>33</v>
      </c>
      <c r="B47" s="32">
        <v>120</v>
      </c>
      <c r="C47" s="19">
        <v>118</v>
      </c>
      <c r="D47" s="19">
        <v>118</v>
      </c>
      <c r="E47" s="17">
        <f t="shared" si="0"/>
        <v>-12</v>
      </c>
      <c r="F47" s="27"/>
      <c r="G47" s="28">
        <v>108</v>
      </c>
    </row>
    <row r="48" spans="1:7" ht="15">
      <c r="A48" s="29" t="s">
        <v>34</v>
      </c>
      <c r="B48" s="34">
        <v>196</v>
      </c>
      <c r="C48" s="20">
        <v>201</v>
      </c>
      <c r="D48" s="20">
        <v>202</v>
      </c>
      <c r="E48" s="17">
        <f t="shared" si="0"/>
        <v>-20</v>
      </c>
      <c r="F48" s="21"/>
      <c r="G48" s="22">
        <v>176</v>
      </c>
    </row>
    <row r="49" spans="1:7" ht="15">
      <c r="A49" s="29" t="s">
        <v>73</v>
      </c>
      <c r="B49" s="32">
        <v>30</v>
      </c>
      <c r="C49" s="19">
        <v>29</v>
      </c>
      <c r="D49" s="19">
        <v>40</v>
      </c>
      <c r="E49" s="17">
        <f t="shared" si="0"/>
        <v>-6</v>
      </c>
      <c r="F49" s="27"/>
      <c r="G49" s="28">
        <v>24</v>
      </c>
    </row>
    <row r="50" spans="1:7" ht="15">
      <c r="A50" s="29" t="s">
        <v>35</v>
      </c>
      <c r="B50" s="34">
        <v>220</v>
      </c>
      <c r="C50" s="20">
        <v>211</v>
      </c>
      <c r="D50" s="20">
        <v>237</v>
      </c>
      <c r="E50" s="17">
        <f t="shared" si="0"/>
        <v>-32</v>
      </c>
      <c r="F50" s="21"/>
      <c r="G50" s="22">
        <v>188</v>
      </c>
    </row>
    <row r="51" spans="1:7" ht="15">
      <c r="A51" s="29" t="s">
        <v>36</v>
      </c>
      <c r="B51" s="32">
        <v>106</v>
      </c>
      <c r="C51" s="19">
        <v>77</v>
      </c>
      <c r="D51" s="19">
        <v>81</v>
      </c>
      <c r="E51" s="17">
        <f t="shared" si="0"/>
        <v>-23</v>
      </c>
      <c r="F51" s="27"/>
      <c r="G51" s="28">
        <v>83</v>
      </c>
    </row>
    <row r="52" spans="1:7" ht="15">
      <c r="A52" s="29" t="s">
        <v>37</v>
      </c>
      <c r="B52" s="34">
        <v>65</v>
      </c>
      <c r="C52" s="20">
        <v>75</v>
      </c>
      <c r="D52" s="20">
        <v>75</v>
      </c>
      <c r="E52" s="17">
        <f t="shared" si="0"/>
        <v>3</v>
      </c>
      <c r="F52" s="21"/>
      <c r="G52" s="22">
        <v>68</v>
      </c>
    </row>
    <row r="53" spans="1:7" ht="15">
      <c r="A53" s="29" t="s">
        <v>38</v>
      </c>
      <c r="B53" s="32">
        <v>139</v>
      </c>
      <c r="C53" s="19">
        <v>146</v>
      </c>
      <c r="D53" s="19">
        <v>172</v>
      </c>
      <c r="E53" s="17">
        <f t="shared" si="0"/>
        <v>-6</v>
      </c>
      <c r="F53" s="27"/>
      <c r="G53" s="28">
        <v>133</v>
      </c>
    </row>
    <row r="54" spans="1:7" ht="15">
      <c r="A54" s="29" t="s">
        <v>39</v>
      </c>
      <c r="B54" s="34">
        <v>84</v>
      </c>
      <c r="C54" s="20">
        <v>76</v>
      </c>
      <c r="D54" s="20">
        <v>88</v>
      </c>
      <c r="E54" s="17">
        <f t="shared" si="0"/>
        <v>-1</v>
      </c>
      <c r="F54" s="21"/>
      <c r="G54" s="22">
        <v>83</v>
      </c>
    </row>
    <row r="55" spans="1:7" ht="15">
      <c r="A55" s="29" t="s">
        <v>40</v>
      </c>
      <c r="B55" s="32">
        <v>185</v>
      </c>
      <c r="C55" s="19">
        <v>195</v>
      </c>
      <c r="D55" s="19">
        <v>194</v>
      </c>
      <c r="E55" s="17">
        <f t="shared" si="0"/>
        <v>-21</v>
      </c>
      <c r="F55" s="27"/>
      <c r="G55" s="28">
        <v>164</v>
      </c>
    </row>
    <row r="56" spans="1:7" ht="15">
      <c r="A56" s="29" t="s">
        <v>41</v>
      </c>
      <c r="B56" s="34">
        <v>8</v>
      </c>
      <c r="C56" s="20">
        <v>12</v>
      </c>
      <c r="D56" s="20">
        <v>13</v>
      </c>
      <c r="E56" s="17">
        <f t="shared" si="0"/>
        <v>-5</v>
      </c>
      <c r="F56" s="21"/>
      <c r="G56" s="22">
        <v>3</v>
      </c>
    </row>
    <row r="57" spans="1:7" ht="15">
      <c r="A57" s="29" t="s">
        <v>42</v>
      </c>
      <c r="B57" s="32">
        <v>72</v>
      </c>
      <c r="C57" s="19">
        <v>62</v>
      </c>
      <c r="D57" s="19">
        <v>65</v>
      </c>
      <c r="E57" s="17">
        <f t="shared" si="0"/>
        <v>-31</v>
      </c>
      <c r="F57" s="27"/>
      <c r="G57" s="28">
        <v>41</v>
      </c>
    </row>
    <row r="58" spans="1:7" ht="15">
      <c r="A58" s="29" t="s">
        <v>43</v>
      </c>
      <c r="B58" s="34">
        <v>20</v>
      </c>
      <c r="C58" s="20">
        <v>20</v>
      </c>
      <c r="D58" s="20">
        <v>19</v>
      </c>
      <c r="E58" s="17">
        <f t="shared" si="0"/>
        <v>-1</v>
      </c>
      <c r="F58" s="21"/>
      <c r="G58" s="22">
        <v>19</v>
      </c>
    </row>
    <row r="59" spans="1:7" ht="24">
      <c r="A59" s="29" t="s">
        <v>44</v>
      </c>
      <c r="B59" s="32">
        <v>139</v>
      </c>
      <c r="C59" s="19">
        <v>132</v>
      </c>
      <c r="D59" s="19">
        <v>137</v>
      </c>
      <c r="E59" s="17">
        <f t="shared" si="0"/>
        <v>-10</v>
      </c>
      <c r="F59" s="27"/>
      <c r="G59" s="28">
        <v>129</v>
      </c>
    </row>
    <row r="60" spans="1:7" ht="15">
      <c r="A60" s="29" t="s">
        <v>45</v>
      </c>
      <c r="B60" s="34">
        <v>119</v>
      </c>
      <c r="C60" s="20">
        <v>111</v>
      </c>
      <c r="D60" s="20">
        <v>108</v>
      </c>
      <c r="E60" s="17">
        <f t="shared" si="0"/>
        <v>-13</v>
      </c>
      <c r="F60" s="21"/>
      <c r="G60" s="22">
        <v>106</v>
      </c>
    </row>
    <row r="61" spans="1:7" ht="14.25" customHeight="1">
      <c r="A61" s="29" t="s">
        <v>46</v>
      </c>
      <c r="B61" s="32">
        <v>180</v>
      </c>
      <c r="C61" s="19">
        <v>186</v>
      </c>
      <c r="D61" s="19">
        <v>195</v>
      </c>
      <c r="E61" s="17">
        <f t="shared" si="0"/>
        <v>-19</v>
      </c>
      <c r="F61" s="27"/>
      <c r="G61" s="28">
        <v>161</v>
      </c>
    </row>
    <row r="62" spans="1:7" ht="15">
      <c r="A62" s="29" t="s">
        <v>47</v>
      </c>
      <c r="B62" s="34">
        <v>223</v>
      </c>
      <c r="C62" s="20">
        <v>248</v>
      </c>
      <c r="D62" s="20">
        <v>239</v>
      </c>
      <c r="E62" s="17">
        <f t="shared" si="0"/>
        <v>-57</v>
      </c>
      <c r="F62" s="21"/>
      <c r="G62" s="22">
        <v>166</v>
      </c>
    </row>
    <row r="63" spans="1:7" ht="15">
      <c r="A63" s="29" t="s">
        <v>79</v>
      </c>
      <c r="B63" s="32">
        <v>174</v>
      </c>
      <c r="C63" s="19">
        <v>178</v>
      </c>
      <c r="D63" s="19">
        <v>168</v>
      </c>
      <c r="E63" s="17">
        <f t="shared" si="0"/>
        <v>-30</v>
      </c>
      <c r="F63" s="27"/>
      <c r="G63" s="28">
        <v>144</v>
      </c>
    </row>
    <row r="64" spans="1:7" ht="15">
      <c r="A64" s="29" t="s">
        <v>80</v>
      </c>
      <c r="B64" s="34">
        <v>273</v>
      </c>
      <c r="C64" s="20">
        <v>245</v>
      </c>
      <c r="D64" s="20">
        <v>261</v>
      </c>
      <c r="E64" s="17">
        <f t="shared" si="0"/>
        <v>-31</v>
      </c>
      <c r="F64" s="21"/>
      <c r="G64" s="22">
        <v>242</v>
      </c>
    </row>
    <row r="65" spans="1:7" ht="24">
      <c r="A65" s="29" t="s">
        <v>48</v>
      </c>
      <c r="B65" s="32">
        <v>126</v>
      </c>
      <c r="C65" s="19">
        <v>134</v>
      </c>
      <c r="D65" s="19">
        <v>144</v>
      </c>
      <c r="E65" s="17">
        <f t="shared" si="0"/>
        <v>-42</v>
      </c>
      <c r="F65" s="27"/>
      <c r="G65" s="28">
        <v>84</v>
      </c>
    </row>
    <row r="66" spans="1:7" ht="15">
      <c r="A66" s="29" t="s">
        <v>49</v>
      </c>
      <c r="B66" s="34">
        <v>29</v>
      </c>
      <c r="C66" s="20">
        <v>32</v>
      </c>
      <c r="D66" s="20">
        <v>55</v>
      </c>
      <c r="E66" s="17">
        <f t="shared" si="0"/>
        <v>-7</v>
      </c>
      <c r="F66" s="21"/>
      <c r="G66" s="22">
        <v>22</v>
      </c>
    </row>
    <row r="67" spans="1:7" ht="15">
      <c r="A67" s="29" t="s">
        <v>50</v>
      </c>
      <c r="B67" s="32">
        <v>102</v>
      </c>
      <c r="C67" s="19">
        <v>115</v>
      </c>
      <c r="D67" s="19">
        <v>126</v>
      </c>
      <c r="E67" s="17">
        <f t="shared" si="0"/>
        <v>-33</v>
      </c>
      <c r="F67" s="27"/>
      <c r="G67" s="28">
        <v>69</v>
      </c>
    </row>
    <row r="68" spans="1:7" ht="15">
      <c r="A68" s="29" t="s">
        <v>51</v>
      </c>
      <c r="B68" s="34">
        <v>47</v>
      </c>
      <c r="C68" s="20">
        <v>40</v>
      </c>
      <c r="D68" s="20">
        <v>44</v>
      </c>
      <c r="E68" s="17">
        <f t="shared" si="0"/>
        <v>-9</v>
      </c>
      <c r="F68" s="21"/>
      <c r="G68" s="22">
        <v>38</v>
      </c>
    </row>
    <row r="69" spans="1:7" ht="15">
      <c r="A69" s="29" t="s">
        <v>81</v>
      </c>
      <c r="B69" s="32">
        <v>163</v>
      </c>
      <c r="C69" s="19">
        <v>171</v>
      </c>
      <c r="D69" s="19">
        <v>179</v>
      </c>
      <c r="E69" s="17">
        <f t="shared" si="0"/>
        <v>-31</v>
      </c>
      <c r="F69" s="27"/>
      <c r="G69" s="28">
        <v>132</v>
      </c>
    </row>
    <row r="70" spans="1:7" ht="15">
      <c r="A70" s="29" t="s">
        <v>52</v>
      </c>
      <c r="B70" s="34">
        <v>77</v>
      </c>
      <c r="C70" s="20">
        <v>95</v>
      </c>
      <c r="D70" s="20">
        <v>82</v>
      </c>
      <c r="E70" s="17">
        <f t="shared" si="0"/>
        <v>-18</v>
      </c>
      <c r="F70" s="21"/>
      <c r="G70" s="22">
        <v>59</v>
      </c>
    </row>
    <row r="71" spans="1:7" ht="15">
      <c r="A71" s="29" t="s">
        <v>53</v>
      </c>
      <c r="B71" s="32">
        <v>234</v>
      </c>
      <c r="C71" s="19">
        <v>232</v>
      </c>
      <c r="D71" s="19">
        <v>227</v>
      </c>
      <c r="E71" s="17">
        <f t="shared" si="0"/>
        <v>-12</v>
      </c>
      <c r="F71" s="27"/>
      <c r="G71" s="28">
        <v>222</v>
      </c>
    </row>
    <row r="72" spans="1:7" ht="15">
      <c r="A72" s="29" t="s">
        <v>54</v>
      </c>
      <c r="B72" s="34">
        <v>104</v>
      </c>
      <c r="C72" s="20">
        <v>108</v>
      </c>
      <c r="D72" s="20">
        <v>113</v>
      </c>
      <c r="E72" s="17">
        <f aca="true" t="shared" si="1" ref="E72:E77">G72-B72</f>
        <v>-25</v>
      </c>
      <c r="F72" s="21"/>
      <c r="G72" s="22">
        <v>79</v>
      </c>
    </row>
    <row r="73" spans="1:7" ht="15">
      <c r="A73" s="29" t="s">
        <v>55</v>
      </c>
      <c r="B73" s="32">
        <v>154</v>
      </c>
      <c r="C73" s="19">
        <v>164</v>
      </c>
      <c r="D73" s="19">
        <v>123</v>
      </c>
      <c r="E73" s="17">
        <f t="shared" si="1"/>
        <v>-30</v>
      </c>
      <c r="F73" s="27"/>
      <c r="G73" s="28">
        <v>124</v>
      </c>
    </row>
    <row r="74" spans="1:7" ht="15">
      <c r="A74" s="29" t="s">
        <v>56</v>
      </c>
      <c r="B74" s="34">
        <v>105</v>
      </c>
      <c r="C74" s="20">
        <v>100</v>
      </c>
      <c r="D74" s="20">
        <v>85</v>
      </c>
      <c r="E74" s="17">
        <f t="shared" si="1"/>
        <v>-5</v>
      </c>
      <c r="F74" s="21"/>
      <c r="G74" s="22">
        <v>100</v>
      </c>
    </row>
    <row r="75" spans="1:10" ht="15">
      <c r="A75" s="29" t="s">
        <v>82</v>
      </c>
      <c r="B75" s="32">
        <v>32</v>
      </c>
      <c r="C75" s="19">
        <v>32</v>
      </c>
      <c r="D75" s="19">
        <v>36</v>
      </c>
      <c r="E75" s="17">
        <f t="shared" si="1"/>
        <v>-3</v>
      </c>
      <c r="F75" s="27"/>
      <c r="G75" s="28">
        <v>29</v>
      </c>
      <c r="J75" s="50"/>
    </row>
    <row r="76" spans="1:10" ht="21.75" customHeight="1">
      <c r="A76" s="29" t="s">
        <v>68</v>
      </c>
      <c r="B76" s="32">
        <v>142</v>
      </c>
      <c r="C76" s="19"/>
      <c r="D76" s="19"/>
      <c r="E76" s="17">
        <f t="shared" si="1"/>
        <v>-23</v>
      </c>
      <c r="F76" s="27"/>
      <c r="G76" s="28">
        <v>119</v>
      </c>
      <c r="J76" s="50"/>
    </row>
    <row r="77" spans="1:7" ht="15">
      <c r="A77" s="29" t="s">
        <v>57</v>
      </c>
      <c r="B77" s="34">
        <v>220</v>
      </c>
      <c r="C77" s="20">
        <v>256</v>
      </c>
      <c r="D77" s="20">
        <v>258</v>
      </c>
      <c r="E77" s="17">
        <f t="shared" si="1"/>
        <v>-32</v>
      </c>
      <c r="F77" s="21"/>
      <c r="G77" s="22">
        <v>188</v>
      </c>
    </row>
    <row r="78" spans="1:7" ht="15">
      <c r="A78" s="38" t="s">
        <v>58</v>
      </c>
      <c r="B78" s="9">
        <f>SUM(B7:B77)</f>
        <v>9004</v>
      </c>
      <c r="C78" s="9">
        <v>8987</v>
      </c>
      <c r="D78" s="9">
        <v>9262</v>
      </c>
      <c r="E78" s="17">
        <f>SUM(E7:E77)</f>
        <v>-1342</v>
      </c>
      <c r="F78" s="13"/>
      <c r="G78" s="15">
        <f>SUM(G7:G77)</f>
        <v>7662</v>
      </c>
    </row>
    <row r="79" spans="1:7" s="46" customFormat="1" ht="15">
      <c r="A79" s="40" t="s">
        <v>62</v>
      </c>
      <c r="B79" s="47">
        <v>2640</v>
      </c>
      <c r="C79" s="47">
        <v>2853</v>
      </c>
      <c r="D79" s="47"/>
      <c r="E79" s="48"/>
      <c r="F79" s="49"/>
      <c r="G79" s="28">
        <v>0</v>
      </c>
    </row>
    <row r="80" spans="1:7" s="46" customFormat="1" ht="15">
      <c r="A80" s="40" t="s">
        <v>86</v>
      </c>
      <c r="B80" s="47">
        <v>554</v>
      </c>
      <c r="C80" s="47"/>
      <c r="D80" s="47"/>
      <c r="E80" s="48"/>
      <c r="F80" s="49"/>
      <c r="G80" s="28">
        <v>13</v>
      </c>
    </row>
    <row r="81" spans="1:7" s="46" customFormat="1" ht="15">
      <c r="A81" s="41"/>
      <c r="B81" s="42"/>
      <c r="C81" s="42"/>
      <c r="D81" s="42"/>
      <c r="E81" s="43"/>
      <c r="F81" s="44"/>
      <c r="G81" s="45"/>
    </row>
    <row r="82" spans="1:7" ht="15.75" thickBot="1">
      <c r="A82" s="25" t="s">
        <v>87</v>
      </c>
      <c r="B82" s="51">
        <f>B78+B79+B80</f>
        <v>12198</v>
      </c>
      <c r="C82" s="25"/>
      <c r="D82" s="25"/>
      <c r="E82" s="25"/>
      <c r="F82" s="26"/>
      <c r="G82" s="39">
        <f>G78+G79+G80</f>
        <v>7675</v>
      </c>
    </row>
  </sheetData>
  <sheetProtection/>
  <mergeCells count="8">
    <mergeCell ref="C1:G1"/>
    <mergeCell ref="B3:G3"/>
    <mergeCell ref="B5:B6"/>
    <mergeCell ref="C5:C6"/>
    <mergeCell ref="D5:D6"/>
    <mergeCell ref="E5:E6"/>
    <mergeCell ref="F5:F6"/>
    <mergeCell ref="G5:G6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C000"/>
  </sheetPr>
  <dimension ref="A1:K80"/>
  <sheetViews>
    <sheetView zoomScaleSheetLayoutView="75" zoomScalePageLayoutView="0" workbookViewId="0" topLeftCell="A1">
      <pane xSplit="1" ySplit="6" topLeftCell="B6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5" sqref="C5:C6"/>
    </sheetView>
  </sheetViews>
  <sheetFormatPr defaultColWidth="11.421875" defaultRowHeight="15"/>
  <cols>
    <col min="1" max="1" width="37.421875" style="0" customWidth="1"/>
    <col min="2" max="2" width="10.00390625" style="30" customWidth="1"/>
    <col min="3" max="3" width="10.28125" style="6" customWidth="1"/>
    <col min="4" max="4" width="9.8515625" style="0" customWidth="1"/>
    <col min="5" max="5" width="9.8515625" style="16" customWidth="1"/>
    <col min="6" max="6" width="9.00390625" style="10" customWidth="1"/>
    <col min="7" max="7" width="12.7109375" style="11" customWidth="1"/>
  </cols>
  <sheetData>
    <row r="1" spans="1:8" ht="22.5" customHeight="1">
      <c r="A1" s="1" t="s">
        <v>66</v>
      </c>
      <c r="B1" s="31"/>
      <c r="C1" s="236"/>
      <c r="D1" s="236"/>
      <c r="E1" s="236"/>
      <c r="F1" s="236"/>
      <c r="G1" s="236"/>
      <c r="H1" s="2"/>
    </row>
    <row r="2" ht="15">
      <c r="G2" s="12"/>
    </row>
    <row r="3" spans="2:11" ht="24.75" customHeight="1">
      <c r="B3" s="255" t="s">
        <v>83</v>
      </c>
      <c r="C3" s="255"/>
      <c r="D3" s="255"/>
      <c r="E3" s="255"/>
      <c r="F3" s="255"/>
      <c r="G3" s="255"/>
      <c r="H3" s="3"/>
      <c r="I3" s="3"/>
      <c r="J3" s="3"/>
      <c r="K3" s="3"/>
    </row>
    <row r="4" ht="3" customHeight="1">
      <c r="G4" s="12"/>
    </row>
    <row r="5" spans="1:7" ht="15" customHeight="1">
      <c r="A5" s="4" t="s">
        <v>0</v>
      </c>
      <c r="B5" s="256" t="s">
        <v>67</v>
      </c>
      <c r="C5" s="256" t="s">
        <v>64</v>
      </c>
      <c r="D5" s="256" t="s">
        <v>59</v>
      </c>
      <c r="E5" s="257" t="s">
        <v>60</v>
      </c>
      <c r="F5" s="254" t="s">
        <v>61</v>
      </c>
      <c r="G5" s="258" t="s">
        <v>63</v>
      </c>
    </row>
    <row r="6" spans="1:7" ht="26.25" customHeight="1">
      <c r="A6" s="5" t="s">
        <v>1</v>
      </c>
      <c r="B6" s="256"/>
      <c r="C6" s="256"/>
      <c r="D6" s="256"/>
      <c r="E6" s="257"/>
      <c r="F6" s="254"/>
      <c r="G6" s="258"/>
    </row>
    <row r="7" spans="1:7" ht="15">
      <c r="A7" s="29" t="s">
        <v>9</v>
      </c>
      <c r="B7" s="34">
        <v>57</v>
      </c>
      <c r="C7" s="20">
        <v>109</v>
      </c>
      <c r="D7" s="20">
        <v>112</v>
      </c>
      <c r="E7" s="17">
        <f aca="true" t="shared" si="0" ref="E7:E38">B7-C7</f>
        <v>-52</v>
      </c>
      <c r="F7" s="21"/>
      <c r="G7" s="22">
        <f aca="true" t="shared" si="1" ref="G7:G38">C7+F7</f>
        <v>109</v>
      </c>
    </row>
    <row r="8" spans="1:7" ht="15">
      <c r="A8" s="29" t="s">
        <v>52</v>
      </c>
      <c r="B8" s="34">
        <v>45</v>
      </c>
      <c r="C8" s="20">
        <v>95</v>
      </c>
      <c r="D8" s="20">
        <v>82</v>
      </c>
      <c r="E8" s="17">
        <f t="shared" si="0"/>
        <v>-50</v>
      </c>
      <c r="F8" s="21"/>
      <c r="G8" s="22">
        <f t="shared" si="1"/>
        <v>95</v>
      </c>
    </row>
    <row r="9" spans="1:7" ht="15">
      <c r="A9" s="29" t="s">
        <v>57</v>
      </c>
      <c r="B9" s="34">
        <v>211</v>
      </c>
      <c r="C9" s="20">
        <v>256</v>
      </c>
      <c r="D9" s="20">
        <v>258</v>
      </c>
      <c r="E9" s="17">
        <f t="shared" si="0"/>
        <v>-45</v>
      </c>
      <c r="F9" s="21"/>
      <c r="G9" s="22">
        <f t="shared" si="1"/>
        <v>256</v>
      </c>
    </row>
    <row r="10" spans="1:7" ht="15">
      <c r="A10" s="29" t="s">
        <v>24</v>
      </c>
      <c r="B10" s="34">
        <v>227</v>
      </c>
      <c r="C10" s="20">
        <v>264</v>
      </c>
      <c r="D10" s="20">
        <v>267</v>
      </c>
      <c r="E10" s="17">
        <f t="shared" si="0"/>
        <v>-37</v>
      </c>
      <c r="F10" s="21"/>
      <c r="G10" s="22">
        <f t="shared" si="1"/>
        <v>264</v>
      </c>
    </row>
    <row r="11" spans="1:7" ht="15">
      <c r="A11" s="29" t="s">
        <v>47</v>
      </c>
      <c r="B11" s="34">
        <v>215</v>
      </c>
      <c r="C11" s="20">
        <v>248</v>
      </c>
      <c r="D11" s="20">
        <v>239</v>
      </c>
      <c r="E11" s="17">
        <f t="shared" si="0"/>
        <v>-33</v>
      </c>
      <c r="F11" s="21"/>
      <c r="G11" s="22">
        <f t="shared" si="1"/>
        <v>248</v>
      </c>
    </row>
    <row r="12" spans="1:7" ht="15">
      <c r="A12" s="29" t="s">
        <v>10</v>
      </c>
      <c r="B12" s="34">
        <v>127</v>
      </c>
      <c r="C12" s="20">
        <v>159</v>
      </c>
      <c r="D12" s="20">
        <v>157</v>
      </c>
      <c r="E12" s="17">
        <f t="shared" si="0"/>
        <v>-32</v>
      </c>
      <c r="F12" s="21"/>
      <c r="G12" s="22">
        <f t="shared" si="1"/>
        <v>159</v>
      </c>
    </row>
    <row r="13" spans="1:7" ht="15">
      <c r="A13" s="29" t="s">
        <v>14</v>
      </c>
      <c r="B13" s="34">
        <v>85</v>
      </c>
      <c r="C13" s="20">
        <v>113</v>
      </c>
      <c r="D13" s="20">
        <v>103</v>
      </c>
      <c r="E13" s="17">
        <f t="shared" si="0"/>
        <v>-28</v>
      </c>
      <c r="F13" s="21"/>
      <c r="G13" s="22">
        <f t="shared" si="1"/>
        <v>113</v>
      </c>
    </row>
    <row r="14" spans="1:7" ht="24">
      <c r="A14" s="29" t="s">
        <v>23</v>
      </c>
      <c r="B14" s="32">
        <v>207</v>
      </c>
      <c r="C14" s="19">
        <v>234</v>
      </c>
      <c r="D14" s="19">
        <v>252</v>
      </c>
      <c r="E14" s="17">
        <f t="shared" si="0"/>
        <v>-27</v>
      </c>
      <c r="F14" s="27"/>
      <c r="G14" s="28">
        <f t="shared" si="1"/>
        <v>234</v>
      </c>
    </row>
    <row r="15" spans="1:7" ht="15">
      <c r="A15" s="29" t="s">
        <v>22</v>
      </c>
      <c r="B15" s="34">
        <v>220</v>
      </c>
      <c r="C15" s="20">
        <v>247</v>
      </c>
      <c r="D15" s="20">
        <v>251</v>
      </c>
      <c r="E15" s="17">
        <f t="shared" si="0"/>
        <v>-27</v>
      </c>
      <c r="F15" s="21"/>
      <c r="G15" s="22">
        <f t="shared" si="1"/>
        <v>247</v>
      </c>
    </row>
    <row r="16" spans="1:7" ht="15">
      <c r="A16" s="29" t="s">
        <v>18</v>
      </c>
      <c r="B16" s="34">
        <v>100</v>
      </c>
      <c r="C16" s="20">
        <v>127</v>
      </c>
      <c r="D16" s="20">
        <v>118</v>
      </c>
      <c r="E16" s="17">
        <f t="shared" si="0"/>
        <v>-27</v>
      </c>
      <c r="F16" s="21"/>
      <c r="G16" s="22">
        <f t="shared" si="1"/>
        <v>127</v>
      </c>
    </row>
    <row r="17" spans="1:7" ht="24">
      <c r="A17" s="29" t="s">
        <v>46</v>
      </c>
      <c r="B17" s="32">
        <v>162</v>
      </c>
      <c r="C17" s="19">
        <v>186</v>
      </c>
      <c r="D17" s="19">
        <v>195</v>
      </c>
      <c r="E17" s="17">
        <f t="shared" si="0"/>
        <v>-24</v>
      </c>
      <c r="F17" s="27"/>
      <c r="G17" s="28">
        <f t="shared" si="1"/>
        <v>186</v>
      </c>
    </row>
    <row r="18" spans="1:7" ht="15">
      <c r="A18" s="29" t="s">
        <v>35</v>
      </c>
      <c r="B18" s="34">
        <v>187</v>
      </c>
      <c r="C18" s="20">
        <v>211</v>
      </c>
      <c r="D18" s="20">
        <v>237</v>
      </c>
      <c r="E18" s="17">
        <f t="shared" si="0"/>
        <v>-24</v>
      </c>
      <c r="F18" s="21"/>
      <c r="G18" s="22">
        <f t="shared" si="1"/>
        <v>211</v>
      </c>
    </row>
    <row r="19" spans="1:7" ht="15">
      <c r="A19" s="29" t="s">
        <v>76</v>
      </c>
      <c r="B19" s="32">
        <v>69</v>
      </c>
      <c r="C19" s="8">
        <v>93</v>
      </c>
      <c r="D19" s="8">
        <v>97</v>
      </c>
      <c r="E19" s="17">
        <f t="shared" si="0"/>
        <v>-24</v>
      </c>
      <c r="F19" s="14"/>
      <c r="G19" s="15">
        <f t="shared" si="1"/>
        <v>93</v>
      </c>
    </row>
    <row r="20" spans="1:7" ht="15">
      <c r="A20" s="29" t="s">
        <v>81</v>
      </c>
      <c r="B20" s="32">
        <v>149</v>
      </c>
      <c r="C20" s="19">
        <v>171</v>
      </c>
      <c r="D20" s="19">
        <v>179</v>
      </c>
      <c r="E20" s="17">
        <f t="shared" si="0"/>
        <v>-22</v>
      </c>
      <c r="F20" s="27"/>
      <c r="G20" s="28">
        <f t="shared" si="1"/>
        <v>171</v>
      </c>
    </row>
    <row r="21" spans="1:7" ht="15">
      <c r="A21" s="29" t="s">
        <v>26</v>
      </c>
      <c r="B21" s="32"/>
      <c r="C21" s="19">
        <v>21</v>
      </c>
      <c r="D21" s="19">
        <v>27</v>
      </c>
      <c r="E21" s="17">
        <f t="shared" si="0"/>
        <v>-21</v>
      </c>
      <c r="F21" s="27"/>
      <c r="G21" s="28">
        <f t="shared" si="1"/>
        <v>21</v>
      </c>
    </row>
    <row r="22" spans="1:7" ht="15">
      <c r="A22" s="29" t="s">
        <v>12</v>
      </c>
      <c r="B22" s="34">
        <v>137</v>
      </c>
      <c r="C22" s="20">
        <v>158</v>
      </c>
      <c r="D22" s="20">
        <v>162</v>
      </c>
      <c r="E22" s="17">
        <f t="shared" si="0"/>
        <v>-21</v>
      </c>
      <c r="F22" s="21"/>
      <c r="G22" s="22">
        <f t="shared" si="1"/>
        <v>158</v>
      </c>
    </row>
    <row r="23" spans="1:7" ht="15">
      <c r="A23" s="29" t="s">
        <v>34</v>
      </c>
      <c r="B23" s="34">
        <v>182</v>
      </c>
      <c r="C23" s="20">
        <v>201</v>
      </c>
      <c r="D23" s="20">
        <v>202</v>
      </c>
      <c r="E23" s="17">
        <f t="shared" si="0"/>
        <v>-19</v>
      </c>
      <c r="F23" s="21"/>
      <c r="G23" s="22">
        <f t="shared" si="1"/>
        <v>201</v>
      </c>
    </row>
    <row r="24" spans="1:7" ht="15">
      <c r="A24" s="29" t="s">
        <v>54</v>
      </c>
      <c r="B24" s="34">
        <v>90</v>
      </c>
      <c r="C24" s="20">
        <v>108</v>
      </c>
      <c r="D24" s="20">
        <v>113</v>
      </c>
      <c r="E24" s="17">
        <f t="shared" si="0"/>
        <v>-18</v>
      </c>
      <c r="F24" s="21"/>
      <c r="G24" s="22">
        <f t="shared" si="1"/>
        <v>108</v>
      </c>
    </row>
    <row r="25" spans="1:7" ht="24">
      <c r="A25" s="29" t="s">
        <v>48</v>
      </c>
      <c r="B25" s="32">
        <v>116</v>
      </c>
      <c r="C25" s="19">
        <v>134</v>
      </c>
      <c r="D25" s="19">
        <v>144</v>
      </c>
      <c r="E25" s="17">
        <f t="shared" si="0"/>
        <v>-18</v>
      </c>
      <c r="F25" s="27"/>
      <c r="G25" s="28">
        <f t="shared" si="1"/>
        <v>134</v>
      </c>
    </row>
    <row r="26" spans="1:7" ht="15">
      <c r="A26" s="29" t="s">
        <v>16</v>
      </c>
      <c r="B26" s="34">
        <v>147</v>
      </c>
      <c r="C26" s="20">
        <v>165</v>
      </c>
      <c r="D26" s="20">
        <v>180</v>
      </c>
      <c r="E26" s="17">
        <f t="shared" si="0"/>
        <v>-18</v>
      </c>
      <c r="F26" s="21"/>
      <c r="G26" s="22">
        <f t="shared" si="1"/>
        <v>165</v>
      </c>
    </row>
    <row r="27" spans="1:7" ht="15">
      <c r="A27" s="29" t="s">
        <v>70</v>
      </c>
      <c r="B27" s="34">
        <v>81</v>
      </c>
      <c r="C27" s="20">
        <v>97</v>
      </c>
      <c r="D27" s="20">
        <v>102</v>
      </c>
      <c r="E27" s="17">
        <f t="shared" si="0"/>
        <v>-16</v>
      </c>
      <c r="F27" s="21"/>
      <c r="G27" s="22">
        <f t="shared" si="1"/>
        <v>97</v>
      </c>
    </row>
    <row r="28" spans="1:7" ht="15">
      <c r="A28" s="29" t="s">
        <v>78</v>
      </c>
      <c r="B28" s="32">
        <v>100</v>
      </c>
      <c r="C28" s="8">
        <v>116</v>
      </c>
      <c r="D28" s="8">
        <v>124</v>
      </c>
      <c r="E28" s="17">
        <f t="shared" si="0"/>
        <v>-16</v>
      </c>
      <c r="F28" s="14"/>
      <c r="G28" s="15">
        <f t="shared" si="1"/>
        <v>116</v>
      </c>
    </row>
    <row r="29" spans="1:7" ht="15">
      <c r="A29" s="29" t="s">
        <v>50</v>
      </c>
      <c r="B29" s="32">
        <v>100</v>
      </c>
      <c r="C29" s="19">
        <v>115</v>
      </c>
      <c r="D29" s="19">
        <v>126</v>
      </c>
      <c r="E29" s="17">
        <f t="shared" si="0"/>
        <v>-15</v>
      </c>
      <c r="F29" s="27"/>
      <c r="G29" s="28">
        <f t="shared" si="1"/>
        <v>115</v>
      </c>
    </row>
    <row r="30" spans="1:7" ht="15">
      <c r="A30" s="29" t="s">
        <v>53</v>
      </c>
      <c r="B30" s="32">
        <v>218</v>
      </c>
      <c r="C30" s="19">
        <v>232</v>
      </c>
      <c r="D30" s="19">
        <v>227</v>
      </c>
      <c r="E30" s="17">
        <f t="shared" si="0"/>
        <v>-14</v>
      </c>
      <c r="F30" s="27"/>
      <c r="G30" s="28">
        <f t="shared" si="1"/>
        <v>232</v>
      </c>
    </row>
    <row r="31" spans="1:7" ht="15">
      <c r="A31" s="29" t="s">
        <v>40</v>
      </c>
      <c r="B31" s="32">
        <v>182</v>
      </c>
      <c r="C31" s="19">
        <v>195</v>
      </c>
      <c r="D31" s="19">
        <v>194</v>
      </c>
      <c r="E31" s="17">
        <f t="shared" si="0"/>
        <v>-13</v>
      </c>
      <c r="F31" s="27"/>
      <c r="G31" s="28">
        <f t="shared" si="1"/>
        <v>195</v>
      </c>
    </row>
    <row r="32" spans="1:7" ht="15">
      <c r="A32" s="29" t="s">
        <v>6</v>
      </c>
      <c r="B32" s="32">
        <v>186</v>
      </c>
      <c r="C32" s="8">
        <v>199</v>
      </c>
      <c r="D32" s="8">
        <v>195</v>
      </c>
      <c r="E32" s="17">
        <f t="shared" si="0"/>
        <v>-13</v>
      </c>
      <c r="F32" s="14"/>
      <c r="G32" s="15">
        <f t="shared" si="1"/>
        <v>199</v>
      </c>
    </row>
    <row r="33" spans="1:7" ht="14.25" customHeight="1">
      <c r="A33" s="29" t="s">
        <v>55</v>
      </c>
      <c r="B33" s="32">
        <v>152</v>
      </c>
      <c r="C33" s="19">
        <v>164</v>
      </c>
      <c r="D33" s="19">
        <v>123</v>
      </c>
      <c r="E33" s="17">
        <f t="shared" si="0"/>
        <v>-12</v>
      </c>
      <c r="F33" s="27"/>
      <c r="G33" s="28">
        <f t="shared" si="1"/>
        <v>164</v>
      </c>
    </row>
    <row r="34" spans="1:7" ht="15">
      <c r="A34" s="29" t="s">
        <v>38</v>
      </c>
      <c r="B34" s="32">
        <v>134</v>
      </c>
      <c r="C34" s="19">
        <v>146</v>
      </c>
      <c r="D34" s="19">
        <v>172</v>
      </c>
      <c r="E34" s="17">
        <f t="shared" si="0"/>
        <v>-12</v>
      </c>
      <c r="F34" s="27"/>
      <c r="G34" s="28">
        <f t="shared" si="1"/>
        <v>146</v>
      </c>
    </row>
    <row r="35" spans="1:7" ht="15">
      <c r="A35" s="29" t="s">
        <v>75</v>
      </c>
      <c r="B35" s="32">
        <v>121</v>
      </c>
      <c r="C35" s="19">
        <v>133</v>
      </c>
      <c r="D35" s="19">
        <v>138</v>
      </c>
      <c r="E35" s="17">
        <f t="shared" si="0"/>
        <v>-12</v>
      </c>
      <c r="F35" s="27"/>
      <c r="G35" s="28">
        <f t="shared" si="1"/>
        <v>133</v>
      </c>
    </row>
    <row r="36" spans="1:7" ht="15">
      <c r="A36" s="29" t="s">
        <v>13</v>
      </c>
      <c r="B36" s="32">
        <v>145</v>
      </c>
      <c r="C36" s="8">
        <v>157</v>
      </c>
      <c r="D36" s="8">
        <v>170</v>
      </c>
      <c r="E36" s="17">
        <f t="shared" si="0"/>
        <v>-12</v>
      </c>
      <c r="F36" s="14"/>
      <c r="G36" s="15">
        <f t="shared" si="1"/>
        <v>157</v>
      </c>
    </row>
    <row r="37" spans="1:7" ht="15">
      <c r="A37" s="29" t="s">
        <v>11</v>
      </c>
      <c r="B37" s="32">
        <v>72</v>
      </c>
      <c r="C37" s="8">
        <v>84</v>
      </c>
      <c r="D37" s="8">
        <v>82</v>
      </c>
      <c r="E37" s="17">
        <f t="shared" si="0"/>
        <v>-12</v>
      </c>
      <c r="F37" s="14"/>
      <c r="G37" s="15">
        <f t="shared" si="1"/>
        <v>84</v>
      </c>
    </row>
    <row r="38" spans="1:7" ht="15">
      <c r="A38" s="29" t="s">
        <v>79</v>
      </c>
      <c r="B38" s="32">
        <v>168</v>
      </c>
      <c r="C38" s="19">
        <v>178</v>
      </c>
      <c r="D38" s="19">
        <v>168</v>
      </c>
      <c r="E38" s="17">
        <f t="shared" si="0"/>
        <v>-10</v>
      </c>
      <c r="F38" s="27"/>
      <c r="G38" s="28">
        <f t="shared" si="1"/>
        <v>178</v>
      </c>
    </row>
    <row r="39" spans="1:7" ht="15">
      <c r="A39" s="29" t="s">
        <v>37</v>
      </c>
      <c r="B39" s="34">
        <v>65</v>
      </c>
      <c r="C39" s="20">
        <v>75</v>
      </c>
      <c r="D39" s="20">
        <v>75</v>
      </c>
      <c r="E39" s="17">
        <f aca="true" t="shared" si="2" ref="E39:E70">B39-C39</f>
        <v>-10</v>
      </c>
      <c r="F39" s="21"/>
      <c r="G39" s="22">
        <f aca="true" t="shared" si="3" ref="G39:G70">C39+F39</f>
        <v>75</v>
      </c>
    </row>
    <row r="40" spans="1:7" ht="15">
      <c r="A40" s="29" t="s">
        <v>29</v>
      </c>
      <c r="B40" s="34">
        <v>110</v>
      </c>
      <c r="C40" s="20">
        <v>120</v>
      </c>
      <c r="D40" s="20">
        <v>132</v>
      </c>
      <c r="E40" s="17">
        <f t="shared" si="2"/>
        <v>-10</v>
      </c>
      <c r="F40" s="21"/>
      <c r="G40" s="22">
        <f t="shared" si="3"/>
        <v>120</v>
      </c>
    </row>
    <row r="41" spans="1:7" ht="15">
      <c r="A41" s="29" t="s">
        <v>27</v>
      </c>
      <c r="B41" s="34">
        <v>70</v>
      </c>
      <c r="C41" s="20">
        <v>80</v>
      </c>
      <c r="D41" s="20">
        <v>97</v>
      </c>
      <c r="E41" s="17">
        <f t="shared" si="2"/>
        <v>-10</v>
      </c>
      <c r="F41" s="21"/>
      <c r="G41" s="22">
        <f t="shared" si="3"/>
        <v>80</v>
      </c>
    </row>
    <row r="42" spans="1:7" ht="15">
      <c r="A42" s="29" t="s">
        <v>7</v>
      </c>
      <c r="B42" s="34">
        <v>125</v>
      </c>
      <c r="C42" s="20">
        <v>135</v>
      </c>
      <c r="D42" s="20">
        <v>131</v>
      </c>
      <c r="E42" s="17">
        <f t="shared" si="2"/>
        <v>-10</v>
      </c>
      <c r="F42" s="21"/>
      <c r="G42" s="22">
        <f t="shared" si="3"/>
        <v>135</v>
      </c>
    </row>
    <row r="43" spans="1:7" ht="15">
      <c r="A43" s="29" t="s">
        <v>42</v>
      </c>
      <c r="B43" s="32">
        <v>53</v>
      </c>
      <c r="C43" s="19">
        <v>62</v>
      </c>
      <c r="D43" s="19">
        <v>65</v>
      </c>
      <c r="E43" s="17">
        <f t="shared" si="2"/>
        <v>-9</v>
      </c>
      <c r="F43" s="27"/>
      <c r="G43" s="28">
        <f t="shared" si="3"/>
        <v>62</v>
      </c>
    </row>
    <row r="44" spans="1:7" ht="15">
      <c r="A44" s="29" t="s">
        <v>77</v>
      </c>
      <c r="B44" s="32">
        <v>23</v>
      </c>
      <c r="C44" s="8">
        <v>32</v>
      </c>
      <c r="D44" s="8">
        <v>43</v>
      </c>
      <c r="E44" s="17">
        <f t="shared" si="2"/>
        <v>-9</v>
      </c>
      <c r="F44" s="14"/>
      <c r="G44" s="15">
        <f t="shared" si="3"/>
        <v>32</v>
      </c>
    </row>
    <row r="45" spans="1:7" ht="15">
      <c r="A45" s="29" t="s">
        <v>21</v>
      </c>
      <c r="B45" s="32">
        <v>109</v>
      </c>
      <c r="C45" s="19">
        <v>117</v>
      </c>
      <c r="D45" s="19">
        <v>99</v>
      </c>
      <c r="E45" s="17">
        <f t="shared" si="2"/>
        <v>-8</v>
      </c>
      <c r="F45" s="27"/>
      <c r="G45" s="28">
        <f t="shared" si="3"/>
        <v>117</v>
      </c>
    </row>
    <row r="46" spans="1:7" ht="15">
      <c r="A46" s="29" t="s">
        <v>30</v>
      </c>
      <c r="B46" s="32">
        <v>40</v>
      </c>
      <c r="C46" s="19">
        <v>47</v>
      </c>
      <c r="D46" s="19">
        <v>57</v>
      </c>
      <c r="E46" s="17">
        <f t="shared" si="2"/>
        <v>-7</v>
      </c>
      <c r="F46" s="27"/>
      <c r="G46" s="28">
        <f t="shared" si="3"/>
        <v>47</v>
      </c>
    </row>
    <row r="47" spans="1:7" ht="15">
      <c r="A47" s="29" t="s">
        <v>8</v>
      </c>
      <c r="B47" s="34">
        <v>100</v>
      </c>
      <c r="C47" s="20">
        <v>107</v>
      </c>
      <c r="D47" s="20">
        <v>111</v>
      </c>
      <c r="E47" s="17">
        <f t="shared" si="2"/>
        <v>-7</v>
      </c>
      <c r="F47" s="21"/>
      <c r="G47" s="22">
        <f t="shared" si="3"/>
        <v>107</v>
      </c>
    </row>
    <row r="48" spans="1:7" ht="15">
      <c r="A48" s="29" t="s">
        <v>82</v>
      </c>
      <c r="B48" s="32">
        <v>26</v>
      </c>
      <c r="C48" s="19">
        <v>32</v>
      </c>
      <c r="D48" s="19">
        <v>36</v>
      </c>
      <c r="E48" s="17">
        <f t="shared" si="2"/>
        <v>-6</v>
      </c>
      <c r="F48" s="27"/>
      <c r="G48" s="28">
        <f t="shared" si="3"/>
        <v>32</v>
      </c>
    </row>
    <row r="49" spans="1:7" ht="15">
      <c r="A49" s="29" t="s">
        <v>49</v>
      </c>
      <c r="B49" s="34">
        <v>27</v>
      </c>
      <c r="C49" s="20">
        <v>32</v>
      </c>
      <c r="D49" s="20">
        <v>55</v>
      </c>
      <c r="E49" s="17">
        <f t="shared" si="2"/>
        <v>-5</v>
      </c>
      <c r="F49" s="21"/>
      <c r="G49" s="22">
        <f t="shared" si="3"/>
        <v>32</v>
      </c>
    </row>
    <row r="50" spans="1:7" ht="15">
      <c r="A50" s="29" t="s">
        <v>41</v>
      </c>
      <c r="B50" s="34">
        <v>7</v>
      </c>
      <c r="C50" s="20">
        <v>12</v>
      </c>
      <c r="D50" s="20">
        <v>13</v>
      </c>
      <c r="E50" s="17">
        <f t="shared" si="2"/>
        <v>-5</v>
      </c>
      <c r="F50" s="21"/>
      <c r="G50" s="22">
        <f t="shared" si="3"/>
        <v>12</v>
      </c>
    </row>
    <row r="51" spans="1:7" ht="15">
      <c r="A51" s="29" t="s">
        <v>33</v>
      </c>
      <c r="B51" s="32">
        <v>113</v>
      </c>
      <c r="C51" s="19">
        <v>118</v>
      </c>
      <c r="D51" s="19">
        <v>118</v>
      </c>
      <c r="E51" s="17">
        <f t="shared" si="2"/>
        <v>-5</v>
      </c>
      <c r="F51" s="27"/>
      <c r="G51" s="28">
        <f t="shared" si="3"/>
        <v>118</v>
      </c>
    </row>
    <row r="52" spans="1:7" ht="15">
      <c r="A52" s="29" t="s">
        <v>3</v>
      </c>
      <c r="B52" s="34">
        <v>202</v>
      </c>
      <c r="C52" s="20">
        <v>206</v>
      </c>
      <c r="D52" s="20">
        <v>198</v>
      </c>
      <c r="E52" s="17">
        <f t="shared" si="2"/>
        <v>-4</v>
      </c>
      <c r="F52" s="21"/>
      <c r="G52" s="22">
        <f t="shared" si="3"/>
        <v>206</v>
      </c>
    </row>
    <row r="53" spans="1:7" ht="15">
      <c r="A53" s="29" t="s">
        <v>25</v>
      </c>
      <c r="B53" s="34">
        <v>134</v>
      </c>
      <c r="C53" s="20">
        <v>137</v>
      </c>
      <c r="D53" s="20">
        <v>170</v>
      </c>
      <c r="E53" s="17">
        <f t="shared" si="2"/>
        <v>-3</v>
      </c>
      <c r="F53" s="21"/>
      <c r="G53" s="22">
        <f t="shared" si="3"/>
        <v>137</v>
      </c>
    </row>
    <row r="54" spans="1:7" ht="15">
      <c r="A54" s="29" t="s">
        <v>20</v>
      </c>
      <c r="B54" s="34">
        <v>211</v>
      </c>
      <c r="C54" s="20">
        <v>214</v>
      </c>
      <c r="D54" s="20">
        <v>247</v>
      </c>
      <c r="E54" s="17">
        <f t="shared" si="2"/>
        <v>-3</v>
      </c>
      <c r="F54" s="21"/>
      <c r="G54" s="22">
        <f t="shared" si="3"/>
        <v>214</v>
      </c>
    </row>
    <row r="55" spans="1:7" ht="15">
      <c r="A55" s="29" t="s">
        <v>17</v>
      </c>
      <c r="B55" s="32">
        <v>63</v>
      </c>
      <c r="C55" s="8">
        <v>66</v>
      </c>
      <c r="D55" s="8">
        <v>72</v>
      </c>
      <c r="E55" s="17">
        <f t="shared" si="2"/>
        <v>-3</v>
      </c>
      <c r="F55" s="14"/>
      <c r="G55" s="15">
        <f t="shared" si="3"/>
        <v>66</v>
      </c>
    </row>
    <row r="56" spans="1:7" ht="15">
      <c r="A56" s="29" t="s">
        <v>71</v>
      </c>
      <c r="B56" s="32">
        <v>152</v>
      </c>
      <c r="C56" s="19">
        <v>154</v>
      </c>
      <c r="D56" s="19">
        <v>143</v>
      </c>
      <c r="E56" s="17">
        <f t="shared" si="2"/>
        <v>-2</v>
      </c>
      <c r="F56" s="27"/>
      <c r="G56" s="28">
        <f t="shared" si="3"/>
        <v>154</v>
      </c>
    </row>
    <row r="57" spans="1:7" ht="15">
      <c r="A57" s="29" t="s">
        <v>32</v>
      </c>
      <c r="B57" s="32">
        <v>78</v>
      </c>
      <c r="C57" s="19">
        <v>80</v>
      </c>
      <c r="D57" s="19">
        <v>75</v>
      </c>
      <c r="E57" s="17">
        <f t="shared" si="2"/>
        <v>-2</v>
      </c>
      <c r="F57" s="27"/>
      <c r="G57" s="28">
        <f t="shared" si="3"/>
        <v>80</v>
      </c>
    </row>
    <row r="58" spans="1:7" ht="15">
      <c r="A58" s="29" t="s">
        <v>2</v>
      </c>
      <c r="B58" s="32">
        <v>12</v>
      </c>
      <c r="C58" s="8">
        <v>14</v>
      </c>
      <c r="D58" s="8">
        <v>15</v>
      </c>
      <c r="E58" s="17">
        <f t="shared" si="2"/>
        <v>-2</v>
      </c>
      <c r="F58" s="14"/>
      <c r="G58" s="15">
        <f t="shared" si="3"/>
        <v>14</v>
      </c>
    </row>
    <row r="59" spans="1:7" ht="15">
      <c r="A59" s="29" t="s">
        <v>73</v>
      </c>
      <c r="B59" s="32">
        <v>28</v>
      </c>
      <c r="C59" s="19">
        <v>29</v>
      </c>
      <c r="D59" s="19">
        <v>40</v>
      </c>
      <c r="E59" s="17">
        <f t="shared" si="2"/>
        <v>-1</v>
      </c>
      <c r="F59" s="27"/>
      <c r="G59" s="28">
        <f t="shared" si="3"/>
        <v>29</v>
      </c>
    </row>
    <row r="60" spans="1:7" ht="15">
      <c r="A60" s="29" t="s">
        <v>74</v>
      </c>
      <c r="B60" s="34">
        <v>72</v>
      </c>
      <c r="C60" s="20">
        <v>73</v>
      </c>
      <c r="D60" s="20">
        <v>71</v>
      </c>
      <c r="E60" s="17">
        <f t="shared" si="2"/>
        <v>-1</v>
      </c>
      <c r="F60" s="21"/>
      <c r="G60" s="22">
        <f t="shared" si="3"/>
        <v>73</v>
      </c>
    </row>
    <row r="61" spans="1:7" ht="14.25" customHeight="1">
      <c r="A61" s="29" t="s">
        <v>43</v>
      </c>
      <c r="B61" s="34">
        <v>20</v>
      </c>
      <c r="C61" s="20">
        <v>20</v>
      </c>
      <c r="D61" s="20">
        <v>19</v>
      </c>
      <c r="E61" s="17">
        <f t="shared" si="2"/>
        <v>0</v>
      </c>
      <c r="F61" s="21"/>
      <c r="G61" s="22">
        <f t="shared" si="3"/>
        <v>20</v>
      </c>
    </row>
    <row r="62" spans="1:7" ht="15">
      <c r="A62" s="29" t="s">
        <v>56</v>
      </c>
      <c r="B62" s="34">
        <v>102</v>
      </c>
      <c r="C62" s="20">
        <v>100</v>
      </c>
      <c r="D62" s="20">
        <v>85</v>
      </c>
      <c r="E62" s="17">
        <f t="shared" si="2"/>
        <v>2</v>
      </c>
      <c r="F62" s="21"/>
      <c r="G62" s="22">
        <f t="shared" si="3"/>
        <v>100</v>
      </c>
    </row>
    <row r="63" spans="1:7" ht="15">
      <c r="A63" s="29" t="s">
        <v>45</v>
      </c>
      <c r="B63" s="34">
        <v>113</v>
      </c>
      <c r="C63" s="20">
        <v>111</v>
      </c>
      <c r="D63" s="20">
        <v>108</v>
      </c>
      <c r="E63" s="17">
        <f t="shared" si="2"/>
        <v>2</v>
      </c>
      <c r="F63" s="21"/>
      <c r="G63" s="22">
        <f t="shared" si="3"/>
        <v>111</v>
      </c>
    </row>
    <row r="64" spans="1:7" ht="15">
      <c r="A64" s="29" t="s">
        <v>39</v>
      </c>
      <c r="B64" s="34">
        <v>78</v>
      </c>
      <c r="C64" s="20">
        <v>76</v>
      </c>
      <c r="D64" s="20">
        <v>88</v>
      </c>
      <c r="E64" s="17">
        <f t="shared" si="2"/>
        <v>2</v>
      </c>
      <c r="F64" s="21"/>
      <c r="G64" s="22">
        <f t="shared" si="3"/>
        <v>76</v>
      </c>
    </row>
    <row r="65" spans="1:7" ht="15">
      <c r="A65" s="29" t="s">
        <v>5</v>
      </c>
      <c r="B65" s="34">
        <v>35</v>
      </c>
      <c r="C65" s="20">
        <v>33</v>
      </c>
      <c r="D65" s="20">
        <v>29</v>
      </c>
      <c r="E65" s="17">
        <f t="shared" si="2"/>
        <v>2</v>
      </c>
      <c r="F65" s="21"/>
      <c r="G65" s="22">
        <f t="shared" si="3"/>
        <v>33</v>
      </c>
    </row>
    <row r="66" spans="1:7" ht="15">
      <c r="A66" s="29" t="s">
        <v>69</v>
      </c>
      <c r="B66" s="32">
        <v>98</v>
      </c>
      <c r="C66" s="19">
        <v>95</v>
      </c>
      <c r="D66" s="19">
        <v>112</v>
      </c>
      <c r="E66" s="17">
        <f t="shared" si="2"/>
        <v>3</v>
      </c>
      <c r="F66" s="27"/>
      <c r="G66" s="28">
        <f t="shared" si="3"/>
        <v>95</v>
      </c>
    </row>
    <row r="67" spans="1:7" ht="15">
      <c r="A67" s="29" t="s">
        <v>4</v>
      </c>
      <c r="B67" s="32">
        <v>61</v>
      </c>
      <c r="C67" s="8">
        <v>57</v>
      </c>
      <c r="D67" s="8">
        <v>64</v>
      </c>
      <c r="E67" s="17">
        <f t="shared" si="2"/>
        <v>4</v>
      </c>
      <c r="F67" s="14"/>
      <c r="G67" s="15">
        <f t="shared" si="3"/>
        <v>57</v>
      </c>
    </row>
    <row r="68" spans="1:7" ht="15">
      <c r="A68" s="29" t="s">
        <v>51</v>
      </c>
      <c r="B68" s="34">
        <v>45</v>
      </c>
      <c r="C68" s="20">
        <v>40</v>
      </c>
      <c r="D68" s="20">
        <v>44</v>
      </c>
      <c r="E68" s="17">
        <f t="shared" si="2"/>
        <v>5</v>
      </c>
      <c r="F68" s="21"/>
      <c r="G68" s="22">
        <f t="shared" si="3"/>
        <v>40</v>
      </c>
    </row>
    <row r="69" spans="1:7" ht="15">
      <c r="A69" s="29" t="s">
        <v>31</v>
      </c>
      <c r="B69" s="34">
        <v>260</v>
      </c>
      <c r="C69" s="20">
        <v>255</v>
      </c>
      <c r="D69" s="20">
        <v>244</v>
      </c>
      <c r="E69" s="17">
        <f t="shared" si="2"/>
        <v>5</v>
      </c>
      <c r="F69" s="21"/>
      <c r="G69" s="22">
        <f t="shared" si="3"/>
        <v>255</v>
      </c>
    </row>
    <row r="70" spans="1:7" ht="15">
      <c r="A70" s="29" t="s">
        <v>19</v>
      </c>
      <c r="B70" s="32">
        <v>163</v>
      </c>
      <c r="C70" s="8">
        <v>158</v>
      </c>
      <c r="D70" s="8">
        <v>168</v>
      </c>
      <c r="E70" s="17">
        <f t="shared" si="2"/>
        <v>5</v>
      </c>
      <c r="F70" s="14"/>
      <c r="G70" s="15">
        <f t="shared" si="3"/>
        <v>158</v>
      </c>
    </row>
    <row r="71" spans="1:7" ht="24">
      <c r="A71" s="29" t="s">
        <v>44</v>
      </c>
      <c r="B71" s="32">
        <v>138</v>
      </c>
      <c r="C71" s="19">
        <v>132</v>
      </c>
      <c r="D71" s="19">
        <v>137</v>
      </c>
      <c r="E71" s="17">
        <f aca="true" t="shared" si="4" ref="E71:E78">B71-C71</f>
        <v>6</v>
      </c>
      <c r="F71" s="27"/>
      <c r="G71" s="28">
        <f aca="true" t="shared" si="5" ref="G71:G76">C71+F71</f>
        <v>132</v>
      </c>
    </row>
    <row r="72" spans="1:7" ht="15">
      <c r="A72" s="29" t="s">
        <v>28</v>
      </c>
      <c r="B72" s="32">
        <v>131</v>
      </c>
      <c r="C72" s="19">
        <v>124</v>
      </c>
      <c r="D72" s="19">
        <v>130</v>
      </c>
      <c r="E72" s="17">
        <f t="shared" si="4"/>
        <v>7</v>
      </c>
      <c r="F72" s="27"/>
      <c r="G72" s="28">
        <f t="shared" si="5"/>
        <v>124</v>
      </c>
    </row>
    <row r="73" spans="1:7" ht="15">
      <c r="A73" s="29" t="s">
        <v>72</v>
      </c>
      <c r="B73" s="34">
        <v>140</v>
      </c>
      <c r="C73" s="20">
        <v>131</v>
      </c>
      <c r="D73" s="20">
        <v>138</v>
      </c>
      <c r="E73" s="17">
        <f t="shared" si="4"/>
        <v>9</v>
      </c>
      <c r="F73" s="21"/>
      <c r="G73" s="22">
        <f t="shared" si="5"/>
        <v>131</v>
      </c>
    </row>
    <row r="74" spans="1:7" ht="15">
      <c r="A74" s="29" t="s">
        <v>15</v>
      </c>
      <c r="B74" s="32">
        <v>277</v>
      </c>
      <c r="C74" s="8">
        <v>265</v>
      </c>
      <c r="D74" s="8">
        <v>295</v>
      </c>
      <c r="E74" s="17">
        <f t="shared" si="4"/>
        <v>12</v>
      </c>
      <c r="F74" s="14"/>
      <c r="G74" s="15">
        <f t="shared" si="5"/>
        <v>265</v>
      </c>
    </row>
    <row r="75" spans="1:7" ht="15">
      <c r="A75" s="29" t="s">
        <v>80</v>
      </c>
      <c r="B75" s="34">
        <v>264</v>
      </c>
      <c r="C75" s="20">
        <v>245</v>
      </c>
      <c r="D75" s="20">
        <v>261</v>
      </c>
      <c r="E75" s="17">
        <f t="shared" si="4"/>
        <v>19</v>
      </c>
      <c r="F75" s="21"/>
      <c r="G75" s="22">
        <f t="shared" si="5"/>
        <v>245</v>
      </c>
    </row>
    <row r="76" spans="1:7" ht="21.75" customHeight="1">
      <c r="A76" s="29" t="s">
        <v>36</v>
      </c>
      <c r="B76" s="32">
        <v>102</v>
      </c>
      <c r="C76" s="19">
        <v>77</v>
      </c>
      <c r="D76" s="19">
        <v>81</v>
      </c>
      <c r="E76" s="17">
        <f t="shared" si="4"/>
        <v>25</v>
      </c>
      <c r="F76" s="27"/>
      <c r="G76" s="28">
        <f t="shared" si="5"/>
        <v>77</v>
      </c>
    </row>
    <row r="77" spans="1:7" ht="15">
      <c r="A77" s="29" t="s">
        <v>68</v>
      </c>
      <c r="B77" s="32">
        <v>128</v>
      </c>
      <c r="C77" s="19"/>
      <c r="D77" s="19"/>
      <c r="E77" s="17">
        <f t="shared" si="4"/>
        <v>128</v>
      </c>
      <c r="F77" s="27"/>
      <c r="G77" s="28"/>
    </row>
    <row r="78" spans="1:7" ht="15">
      <c r="A78" s="29" t="s">
        <v>58</v>
      </c>
      <c r="B78" s="36">
        <f>SUM(B7:B77)</f>
        <v>8367</v>
      </c>
      <c r="C78" s="9">
        <v>8987</v>
      </c>
      <c r="D78" s="9">
        <v>9262</v>
      </c>
      <c r="E78" s="17">
        <f t="shared" si="4"/>
        <v>-620</v>
      </c>
      <c r="F78" s="13"/>
      <c r="G78" s="15">
        <f>C78+F78</f>
        <v>8987</v>
      </c>
    </row>
    <row r="79" spans="2:7" ht="15.75" thickBot="1">
      <c r="B79" s="33"/>
      <c r="C79" s="7"/>
      <c r="D79" s="7"/>
      <c r="E79" s="18"/>
      <c r="F79" s="23" t="s">
        <v>62</v>
      </c>
      <c r="G79" s="35">
        <v>2853</v>
      </c>
    </row>
    <row r="80" spans="1:7" ht="15.75" thickBot="1">
      <c r="A80" s="25" t="s">
        <v>65</v>
      </c>
      <c r="B80" s="25"/>
      <c r="C80" s="25"/>
      <c r="D80" s="25"/>
      <c r="E80" s="25"/>
      <c r="F80" s="26"/>
      <c r="G80" s="24">
        <f>G78+G79</f>
        <v>11840</v>
      </c>
    </row>
  </sheetData>
  <sheetProtection/>
  <mergeCells count="8">
    <mergeCell ref="C1:G1"/>
    <mergeCell ref="B3:G3"/>
    <mergeCell ref="B5:B6"/>
    <mergeCell ref="C5:C6"/>
    <mergeCell ref="D5:D6"/>
    <mergeCell ref="E5:E6"/>
    <mergeCell ref="F5:F6"/>
    <mergeCell ref="G5:G6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M84"/>
  <sheetViews>
    <sheetView zoomScaleSheetLayoutView="7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P6" sqref="P6"/>
    </sheetView>
  </sheetViews>
  <sheetFormatPr defaultColWidth="11.421875" defaultRowHeight="15"/>
  <cols>
    <col min="1" max="1" width="36.00390625" style="6" customWidth="1"/>
    <col min="2" max="2" width="9.57421875" style="11" customWidth="1"/>
    <col min="3" max="3" width="7.7109375" style="75" customWidth="1"/>
    <col min="4" max="5" width="8.57421875" style="6" customWidth="1"/>
    <col min="6" max="6" width="8.57421875" style="80" customWidth="1"/>
    <col min="7" max="7" width="10.140625" style="10" customWidth="1"/>
    <col min="8" max="8" width="7.8515625" style="11" customWidth="1"/>
    <col min="9" max="9" width="10.140625" style="6" customWidth="1"/>
    <col min="10" max="10" width="7.421875" style="6" customWidth="1"/>
    <col min="11" max="11" width="10.00390625" style="6" customWidth="1"/>
    <col min="12" max="12" width="11.421875" style="6" customWidth="1"/>
    <col min="13" max="13" width="11.28125" style="160" customWidth="1"/>
    <col min="14" max="16384" width="11.421875" style="6" customWidth="1"/>
  </cols>
  <sheetData>
    <row r="1" spans="1:9" ht="22.5" customHeight="1">
      <c r="A1" s="78" t="s">
        <v>123</v>
      </c>
      <c r="B1" s="78"/>
      <c r="C1" s="79"/>
      <c r="D1" s="236"/>
      <c r="E1" s="236"/>
      <c r="F1" s="236"/>
      <c r="G1" s="236"/>
      <c r="H1" s="72"/>
      <c r="I1" s="72"/>
    </row>
    <row r="3" spans="2:13" ht="24.75" customHeight="1">
      <c r="B3" s="237" t="s">
        <v>124</v>
      </c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</row>
    <row r="4" ht="3" customHeight="1"/>
    <row r="5" spans="1:13" ht="15" customHeight="1">
      <c r="A5" s="81" t="s">
        <v>0</v>
      </c>
      <c r="B5" s="238" t="s">
        <v>59</v>
      </c>
      <c r="C5" s="238" t="s">
        <v>64</v>
      </c>
      <c r="D5" s="238" t="s">
        <v>67</v>
      </c>
      <c r="E5" s="238" t="s">
        <v>99</v>
      </c>
      <c r="F5" s="239" t="s">
        <v>105</v>
      </c>
      <c r="G5" s="240" t="s">
        <v>109</v>
      </c>
      <c r="H5" s="242" t="s">
        <v>60</v>
      </c>
      <c r="I5" s="243" t="s">
        <v>112</v>
      </c>
      <c r="J5" s="244" t="s">
        <v>61</v>
      </c>
      <c r="K5" s="245" t="s">
        <v>111</v>
      </c>
      <c r="L5" s="246" t="s">
        <v>113</v>
      </c>
      <c r="M5" s="247" t="s">
        <v>114</v>
      </c>
    </row>
    <row r="6" spans="1:13" ht="30.75" customHeight="1">
      <c r="A6" s="82" t="s">
        <v>1</v>
      </c>
      <c r="B6" s="238"/>
      <c r="C6" s="238"/>
      <c r="D6" s="238"/>
      <c r="E6" s="238"/>
      <c r="F6" s="239"/>
      <c r="G6" s="241"/>
      <c r="H6" s="242"/>
      <c r="I6" s="243"/>
      <c r="J6" s="244"/>
      <c r="K6" s="245"/>
      <c r="L6" s="246"/>
      <c r="M6" s="247"/>
    </row>
    <row r="7" spans="1:13" ht="15">
      <c r="A7" s="83" t="s">
        <v>2</v>
      </c>
      <c r="B7" s="86">
        <v>15</v>
      </c>
      <c r="C7" s="86">
        <v>14</v>
      </c>
      <c r="D7" s="85">
        <v>19</v>
      </c>
      <c r="E7" s="88">
        <v>19</v>
      </c>
      <c r="F7" s="88">
        <v>19</v>
      </c>
      <c r="G7" s="84">
        <v>14</v>
      </c>
      <c r="H7" s="221">
        <f aca="true" t="shared" si="0" ref="H7:H70">I7-G7</f>
        <v>2</v>
      </c>
      <c r="I7" s="84">
        <v>16</v>
      </c>
      <c r="J7" s="88"/>
      <c r="K7" s="149">
        <f aca="true" t="shared" si="1" ref="K7:K71">I7+J7</f>
        <v>16</v>
      </c>
      <c r="L7" s="152">
        <f>K7-F7</f>
        <v>-3</v>
      </c>
      <c r="M7" s="162">
        <f>L7/F7</f>
        <v>-0.15789473684210525</v>
      </c>
    </row>
    <row r="8" spans="1:13" ht="15">
      <c r="A8" s="83" t="s">
        <v>3</v>
      </c>
      <c r="B8" s="129">
        <v>198</v>
      </c>
      <c r="C8" s="129">
        <v>206</v>
      </c>
      <c r="D8" s="128">
        <v>212</v>
      </c>
      <c r="E8" s="130">
        <v>221</v>
      </c>
      <c r="F8" s="130">
        <v>211</v>
      </c>
      <c r="G8" s="127">
        <v>189</v>
      </c>
      <c r="H8" s="147">
        <f t="shared" si="0"/>
        <v>7</v>
      </c>
      <c r="I8" s="127">
        <v>196</v>
      </c>
      <c r="J8" s="130">
        <v>1</v>
      </c>
      <c r="K8" s="149">
        <f t="shared" si="1"/>
        <v>197</v>
      </c>
      <c r="L8" s="153">
        <f aca="true" t="shared" si="2" ref="L8:L71">K8-F8</f>
        <v>-14</v>
      </c>
      <c r="M8" s="163">
        <f aca="true" t="shared" si="3" ref="M8:M71">L8/F8</f>
        <v>-0.06635071090047394</v>
      </c>
    </row>
    <row r="9" spans="1:13" ht="15">
      <c r="A9" s="83" t="s">
        <v>4</v>
      </c>
      <c r="B9" s="86">
        <v>64</v>
      </c>
      <c r="C9" s="86">
        <v>57</v>
      </c>
      <c r="D9" s="85">
        <v>60</v>
      </c>
      <c r="E9" s="88">
        <v>60</v>
      </c>
      <c r="F9" s="88">
        <v>54</v>
      </c>
      <c r="G9" s="84">
        <v>39</v>
      </c>
      <c r="H9" s="221">
        <f t="shared" si="0"/>
        <v>12</v>
      </c>
      <c r="I9" s="84">
        <v>51</v>
      </c>
      <c r="J9" s="88"/>
      <c r="K9" s="149">
        <f t="shared" si="1"/>
        <v>51</v>
      </c>
      <c r="L9" s="152">
        <f t="shared" si="2"/>
        <v>-3</v>
      </c>
      <c r="M9" s="162">
        <f t="shared" si="3"/>
        <v>-0.05555555555555555</v>
      </c>
    </row>
    <row r="10" spans="1:13" ht="15">
      <c r="A10" s="83" t="s">
        <v>5</v>
      </c>
      <c r="B10" s="129">
        <v>29</v>
      </c>
      <c r="C10" s="129">
        <v>33</v>
      </c>
      <c r="D10" s="128">
        <v>37</v>
      </c>
      <c r="E10" s="130">
        <v>30</v>
      </c>
      <c r="F10" s="130">
        <v>36</v>
      </c>
      <c r="G10" s="127">
        <v>30</v>
      </c>
      <c r="H10" s="147">
        <f t="shared" si="0"/>
        <v>6</v>
      </c>
      <c r="I10" s="127">
        <v>36</v>
      </c>
      <c r="J10" s="130"/>
      <c r="K10" s="149">
        <f t="shared" si="1"/>
        <v>36</v>
      </c>
      <c r="L10" s="153">
        <f t="shared" si="2"/>
        <v>0</v>
      </c>
      <c r="M10" s="164">
        <f t="shared" si="3"/>
        <v>0</v>
      </c>
    </row>
    <row r="11" spans="1:13" ht="15">
      <c r="A11" s="83" t="s">
        <v>6</v>
      </c>
      <c r="B11" s="86">
        <v>195</v>
      </c>
      <c r="C11" s="86">
        <v>199</v>
      </c>
      <c r="D11" s="85">
        <v>194</v>
      </c>
      <c r="E11" s="88">
        <v>195</v>
      </c>
      <c r="F11" s="88">
        <v>200</v>
      </c>
      <c r="G11" s="84">
        <v>196</v>
      </c>
      <c r="H11" s="221">
        <f t="shared" si="0"/>
        <v>27</v>
      </c>
      <c r="I11" s="84">
        <v>223</v>
      </c>
      <c r="J11" s="84">
        <v>17</v>
      </c>
      <c r="K11" s="148">
        <f t="shared" si="1"/>
        <v>240</v>
      </c>
      <c r="L11" s="152">
        <f t="shared" si="2"/>
        <v>40</v>
      </c>
      <c r="M11" s="161">
        <f t="shared" si="3"/>
        <v>0.2</v>
      </c>
    </row>
    <row r="12" spans="1:13" ht="15">
      <c r="A12" s="83" t="s">
        <v>7</v>
      </c>
      <c r="B12" s="129">
        <v>131</v>
      </c>
      <c r="C12" s="129">
        <v>135</v>
      </c>
      <c r="D12" s="128">
        <v>128</v>
      </c>
      <c r="E12" s="130">
        <v>157</v>
      </c>
      <c r="F12" s="130">
        <v>166</v>
      </c>
      <c r="G12" s="127">
        <v>153</v>
      </c>
      <c r="H12" s="147">
        <f t="shared" si="0"/>
        <v>-4</v>
      </c>
      <c r="I12" s="127">
        <v>149</v>
      </c>
      <c r="J12" s="130"/>
      <c r="K12" s="149">
        <f t="shared" si="1"/>
        <v>149</v>
      </c>
      <c r="L12" s="153">
        <f t="shared" si="2"/>
        <v>-17</v>
      </c>
      <c r="M12" s="163">
        <f t="shared" si="3"/>
        <v>-0.10240963855421686</v>
      </c>
    </row>
    <row r="13" spans="1:13" ht="15">
      <c r="A13" s="83" t="s">
        <v>77</v>
      </c>
      <c r="B13" s="86">
        <v>43</v>
      </c>
      <c r="C13" s="86">
        <v>32</v>
      </c>
      <c r="D13" s="85">
        <v>25</v>
      </c>
      <c r="E13" s="88">
        <v>19</v>
      </c>
      <c r="F13" s="88">
        <v>0</v>
      </c>
      <c r="G13" s="84">
        <v>0</v>
      </c>
      <c r="H13" s="221">
        <f t="shared" si="0"/>
        <v>0</v>
      </c>
      <c r="I13" s="84">
        <v>0</v>
      </c>
      <c r="J13" s="88"/>
      <c r="K13" s="148">
        <f t="shared" si="1"/>
        <v>0</v>
      </c>
      <c r="L13" s="152">
        <f t="shared" si="2"/>
        <v>0</v>
      </c>
      <c r="M13" s="161"/>
    </row>
    <row r="14" spans="1:13" ht="15">
      <c r="A14" s="83" t="s">
        <v>8</v>
      </c>
      <c r="B14" s="129">
        <v>111</v>
      </c>
      <c r="C14" s="129">
        <v>107</v>
      </c>
      <c r="D14" s="128">
        <v>114</v>
      </c>
      <c r="E14" s="130">
        <v>104</v>
      </c>
      <c r="F14" s="130">
        <v>113</v>
      </c>
      <c r="G14" s="127">
        <v>112</v>
      </c>
      <c r="H14" s="147">
        <f t="shared" si="0"/>
        <v>4</v>
      </c>
      <c r="I14" s="127">
        <v>116</v>
      </c>
      <c r="J14" s="130"/>
      <c r="K14" s="149">
        <f t="shared" si="1"/>
        <v>116</v>
      </c>
      <c r="L14" s="153">
        <f t="shared" si="2"/>
        <v>3</v>
      </c>
      <c r="M14" s="164">
        <f t="shared" si="3"/>
        <v>0.02654867256637168</v>
      </c>
    </row>
    <row r="15" spans="1:13" ht="15">
      <c r="A15" s="83" t="s">
        <v>78</v>
      </c>
      <c r="B15" s="86">
        <v>124</v>
      </c>
      <c r="C15" s="86">
        <v>116</v>
      </c>
      <c r="D15" s="85">
        <v>105</v>
      </c>
      <c r="E15" s="88">
        <v>90</v>
      </c>
      <c r="F15" s="88">
        <v>86</v>
      </c>
      <c r="G15" s="84">
        <v>67</v>
      </c>
      <c r="H15" s="221">
        <f t="shared" si="0"/>
        <v>36</v>
      </c>
      <c r="I15" s="84">
        <v>103</v>
      </c>
      <c r="J15" s="84"/>
      <c r="K15" s="148">
        <f t="shared" si="1"/>
        <v>103</v>
      </c>
      <c r="L15" s="152">
        <f t="shared" si="2"/>
        <v>17</v>
      </c>
      <c r="M15" s="165">
        <f t="shared" si="3"/>
        <v>0.19767441860465115</v>
      </c>
    </row>
    <row r="16" spans="1:13" ht="15">
      <c r="A16" s="83" t="s">
        <v>9</v>
      </c>
      <c r="B16" s="129">
        <v>112</v>
      </c>
      <c r="C16" s="129">
        <v>109</v>
      </c>
      <c r="D16" s="128">
        <v>67</v>
      </c>
      <c r="E16" s="130">
        <v>71</v>
      </c>
      <c r="F16" s="130">
        <v>84</v>
      </c>
      <c r="G16" s="127">
        <v>63</v>
      </c>
      <c r="H16" s="147">
        <f t="shared" si="0"/>
        <v>6</v>
      </c>
      <c r="I16" s="127">
        <v>69</v>
      </c>
      <c r="J16" s="130"/>
      <c r="K16" s="149">
        <f t="shared" si="1"/>
        <v>69</v>
      </c>
      <c r="L16" s="153">
        <f t="shared" si="2"/>
        <v>-15</v>
      </c>
      <c r="M16" s="163">
        <f t="shared" si="3"/>
        <v>-0.17857142857142858</v>
      </c>
    </row>
    <row r="17" spans="1:13" ht="15">
      <c r="A17" s="83" t="s">
        <v>76</v>
      </c>
      <c r="B17" s="86">
        <v>97</v>
      </c>
      <c r="C17" s="86">
        <v>93</v>
      </c>
      <c r="D17" s="85">
        <v>76</v>
      </c>
      <c r="E17" s="88">
        <v>68</v>
      </c>
      <c r="F17" s="88">
        <v>72</v>
      </c>
      <c r="G17" s="84">
        <v>80</v>
      </c>
      <c r="H17" s="221">
        <f t="shared" si="0"/>
        <v>-22</v>
      </c>
      <c r="I17" s="84">
        <v>58</v>
      </c>
      <c r="J17" s="88"/>
      <c r="K17" s="148">
        <f t="shared" si="1"/>
        <v>58</v>
      </c>
      <c r="L17" s="152">
        <f t="shared" si="2"/>
        <v>-14</v>
      </c>
      <c r="M17" s="162">
        <f t="shared" si="3"/>
        <v>-0.19444444444444445</v>
      </c>
    </row>
    <row r="18" spans="1:13" ht="15">
      <c r="A18" s="83" t="s">
        <v>101</v>
      </c>
      <c r="B18" s="129"/>
      <c r="C18" s="129"/>
      <c r="D18" s="128"/>
      <c r="E18" s="130">
        <v>307</v>
      </c>
      <c r="F18" s="130">
        <v>281</v>
      </c>
      <c r="G18" s="127">
        <v>234</v>
      </c>
      <c r="H18" s="147">
        <f t="shared" si="0"/>
        <v>-10</v>
      </c>
      <c r="I18" s="127">
        <v>224</v>
      </c>
      <c r="J18" s="130"/>
      <c r="K18" s="149">
        <f t="shared" si="1"/>
        <v>224</v>
      </c>
      <c r="L18" s="153">
        <f t="shared" si="2"/>
        <v>-57</v>
      </c>
      <c r="M18" s="163">
        <f t="shared" si="3"/>
        <v>-0.20284697508896798</v>
      </c>
    </row>
    <row r="19" spans="1:13" ht="15">
      <c r="A19" s="83" t="s">
        <v>10</v>
      </c>
      <c r="B19" s="94">
        <v>157</v>
      </c>
      <c r="C19" s="94">
        <v>159</v>
      </c>
      <c r="D19" s="131">
        <v>135</v>
      </c>
      <c r="E19" s="95">
        <v>139</v>
      </c>
      <c r="F19" s="95">
        <v>128</v>
      </c>
      <c r="G19" s="93">
        <v>92</v>
      </c>
      <c r="H19" s="221">
        <f t="shared" si="0"/>
        <v>-16</v>
      </c>
      <c r="I19" s="93">
        <v>76</v>
      </c>
      <c r="J19" s="95"/>
      <c r="K19" s="102">
        <f t="shared" si="1"/>
        <v>76</v>
      </c>
      <c r="L19" s="152">
        <f t="shared" si="2"/>
        <v>-52</v>
      </c>
      <c r="M19" s="162">
        <f t="shared" si="3"/>
        <v>-0.40625</v>
      </c>
    </row>
    <row r="20" spans="1:13" ht="15">
      <c r="A20" s="83" t="s">
        <v>11</v>
      </c>
      <c r="B20" s="129">
        <v>82</v>
      </c>
      <c r="C20" s="129">
        <v>84</v>
      </c>
      <c r="D20" s="128">
        <v>79</v>
      </c>
      <c r="E20" s="130">
        <v>80</v>
      </c>
      <c r="F20" s="130">
        <v>97</v>
      </c>
      <c r="G20" s="127">
        <v>98</v>
      </c>
      <c r="H20" s="147">
        <f t="shared" si="0"/>
        <v>9</v>
      </c>
      <c r="I20" s="127">
        <v>107</v>
      </c>
      <c r="J20" s="130"/>
      <c r="K20" s="149">
        <f t="shared" si="1"/>
        <v>107</v>
      </c>
      <c r="L20" s="153">
        <f t="shared" si="2"/>
        <v>10</v>
      </c>
      <c r="M20" s="164">
        <f t="shared" si="3"/>
        <v>0.10309278350515463</v>
      </c>
    </row>
    <row r="21" spans="1:13" ht="15">
      <c r="A21" s="83" t="s">
        <v>12</v>
      </c>
      <c r="B21" s="94">
        <v>162</v>
      </c>
      <c r="C21" s="94">
        <v>158</v>
      </c>
      <c r="D21" s="131">
        <v>150</v>
      </c>
      <c r="E21" s="95">
        <v>109</v>
      </c>
      <c r="F21" s="95">
        <v>123</v>
      </c>
      <c r="G21" s="93">
        <v>105</v>
      </c>
      <c r="H21" s="221">
        <f t="shared" si="0"/>
        <v>5</v>
      </c>
      <c r="I21" s="93">
        <v>110</v>
      </c>
      <c r="J21" s="93"/>
      <c r="K21" s="102">
        <f t="shared" si="1"/>
        <v>110</v>
      </c>
      <c r="L21" s="152">
        <f t="shared" si="2"/>
        <v>-13</v>
      </c>
      <c r="M21" s="162">
        <f t="shared" si="3"/>
        <v>-0.10569105691056911</v>
      </c>
    </row>
    <row r="22" spans="1:13" ht="15">
      <c r="A22" s="83" t="s">
        <v>13</v>
      </c>
      <c r="B22" s="129">
        <v>170</v>
      </c>
      <c r="C22" s="129">
        <v>157</v>
      </c>
      <c r="D22" s="128">
        <v>159</v>
      </c>
      <c r="E22" s="130">
        <v>155</v>
      </c>
      <c r="F22" s="130">
        <v>155</v>
      </c>
      <c r="G22" s="127">
        <v>125</v>
      </c>
      <c r="H22" s="147">
        <f t="shared" si="0"/>
        <v>49</v>
      </c>
      <c r="I22" s="127">
        <v>174</v>
      </c>
      <c r="J22" s="127">
        <v>2</v>
      </c>
      <c r="K22" s="149">
        <f t="shared" si="1"/>
        <v>176</v>
      </c>
      <c r="L22" s="153">
        <f t="shared" si="2"/>
        <v>21</v>
      </c>
      <c r="M22" s="164">
        <f t="shared" si="3"/>
        <v>0.13548387096774195</v>
      </c>
    </row>
    <row r="23" spans="1:13" ht="15">
      <c r="A23" s="83" t="s">
        <v>14</v>
      </c>
      <c r="B23" s="94">
        <v>103</v>
      </c>
      <c r="C23" s="94">
        <v>113</v>
      </c>
      <c r="D23" s="131">
        <v>96</v>
      </c>
      <c r="E23" s="95">
        <v>109</v>
      </c>
      <c r="F23" s="95">
        <v>112</v>
      </c>
      <c r="G23" s="93">
        <v>78</v>
      </c>
      <c r="H23" s="221">
        <f t="shared" si="0"/>
        <v>-10</v>
      </c>
      <c r="I23" s="93">
        <v>68</v>
      </c>
      <c r="J23" s="95"/>
      <c r="K23" s="102">
        <f t="shared" si="1"/>
        <v>68</v>
      </c>
      <c r="L23" s="152">
        <f t="shared" si="2"/>
        <v>-44</v>
      </c>
      <c r="M23" s="162">
        <f t="shared" si="3"/>
        <v>-0.39285714285714285</v>
      </c>
    </row>
    <row r="24" spans="1:13" ht="15">
      <c r="A24" s="83" t="s">
        <v>15</v>
      </c>
      <c r="B24" s="129">
        <v>295</v>
      </c>
      <c r="C24" s="129">
        <v>265</v>
      </c>
      <c r="D24" s="128">
        <v>290</v>
      </c>
      <c r="E24" s="130">
        <v>289</v>
      </c>
      <c r="F24" s="130">
        <v>294</v>
      </c>
      <c r="G24" s="127">
        <v>253</v>
      </c>
      <c r="H24" s="147">
        <f t="shared" si="0"/>
        <v>17</v>
      </c>
      <c r="I24" s="127">
        <v>270</v>
      </c>
      <c r="J24" s="127">
        <v>1</v>
      </c>
      <c r="K24" s="149">
        <f t="shared" si="1"/>
        <v>271</v>
      </c>
      <c r="L24" s="153">
        <f t="shared" si="2"/>
        <v>-23</v>
      </c>
      <c r="M24" s="163">
        <f t="shared" si="3"/>
        <v>-0.0782312925170068</v>
      </c>
    </row>
    <row r="25" spans="1:13" ht="15">
      <c r="A25" s="83" t="s">
        <v>16</v>
      </c>
      <c r="B25" s="94">
        <v>180</v>
      </c>
      <c r="C25" s="94">
        <v>165</v>
      </c>
      <c r="D25" s="131">
        <v>163</v>
      </c>
      <c r="E25" s="95">
        <v>162</v>
      </c>
      <c r="F25" s="95">
        <v>156</v>
      </c>
      <c r="G25" s="93">
        <v>137</v>
      </c>
      <c r="H25" s="221">
        <f t="shared" si="0"/>
        <v>-10</v>
      </c>
      <c r="I25" s="93">
        <v>127</v>
      </c>
      <c r="J25" s="95"/>
      <c r="K25" s="102">
        <f t="shared" si="1"/>
        <v>127</v>
      </c>
      <c r="L25" s="152">
        <f t="shared" si="2"/>
        <v>-29</v>
      </c>
      <c r="M25" s="162">
        <f t="shared" si="3"/>
        <v>-0.1858974358974359</v>
      </c>
    </row>
    <row r="26" spans="1:13" ht="15">
      <c r="A26" s="83" t="s">
        <v>17</v>
      </c>
      <c r="B26" s="129">
        <v>72</v>
      </c>
      <c r="C26" s="129">
        <v>66</v>
      </c>
      <c r="D26" s="128">
        <v>67</v>
      </c>
      <c r="E26" s="130">
        <v>59</v>
      </c>
      <c r="F26" s="130">
        <v>72</v>
      </c>
      <c r="G26" s="127">
        <v>67</v>
      </c>
      <c r="H26" s="147">
        <f t="shared" si="0"/>
        <v>6</v>
      </c>
      <c r="I26" s="127">
        <v>73</v>
      </c>
      <c r="J26" s="127"/>
      <c r="K26" s="149">
        <f t="shared" si="1"/>
        <v>73</v>
      </c>
      <c r="L26" s="153">
        <f t="shared" si="2"/>
        <v>1</v>
      </c>
      <c r="M26" s="164">
        <f t="shared" si="3"/>
        <v>0.013888888888888888</v>
      </c>
    </row>
    <row r="27" spans="1:13" ht="15">
      <c r="A27" s="83" t="s">
        <v>18</v>
      </c>
      <c r="B27" s="94">
        <v>118</v>
      </c>
      <c r="C27" s="94">
        <v>127</v>
      </c>
      <c r="D27" s="131">
        <v>125</v>
      </c>
      <c r="E27" s="95">
        <v>107</v>
      </c>
      <c r="F27" s="95">
        <v>96</v>
      </c>
      <c r="G27" s="93">
        <v>97</v>
      </c>
      <c r="H27" s="221">
        <f t="shared" si="0"/>
        <v>-19</v>
      </c>
      <c r="I27" s="93">
        <v>78</v>
      </c>
      <c r="J27" s="95"/>
      <c r="K27" s="102">
        <f t="shared" si="1"/>
        <v>78</v>
      </c>
      <c r="L27" s="152">
        <f t="shared" si="2"/>
        <v>-18</v>
      </c>
      <c r="M27" s="162">
        <f t="shared" si="3"/>
        <v>-0.1875</v>
      </c>
    </row>
    <row r="28" spans="1:13" ht="15">
      <c r="A28" s="83" t="s">
        <v>19</v>
      </c>
      <c r="B28" s="129">
        <v>168</v>
      </c>
      <c r="C28" s="129">
        <v>158</v>
      </c>
      <c r="D28" s="128">
        <v>167</v>
      </c>
      <c r="E28" s="130">
        <v>185</v>
      </c>
      <c r="F28" s="130">
        <v>187</v>
      </c>
      <c r="G28" s="127">
        <v>189</v>
      </c>
      <c r="H28" s="147">
        <f t="shared" si="0"/>
        <v>13</v>
      </c>
      <c r="I28" s="127">
        <v>202</v>
      </c>
      <c r="J28" s="127"/>
      <c r="K28" s="149">
        <f t="shared" si="1"/>
        <v>202</v>
      </c>
      <c r="L28" s="153">
        <f t="shared" si="2"/>
        <v>15</v>
      </c>
      <c r="M28" s="164">
        <f t="shared" si="3"/>
        <v>0.08021390374331551</v>
      </c>
    </row>
    <row r="29" spans="1:13" ht="15">
      <c r="A29" s="83" t="s">
        <v>74</v>
      </c>
      <c r="B29" s="94">
        <v>71</v>
      </c>
      <c r="C29" s="94">
        <v>73</v>
      </c>
      <c r="D29" s="131">
        <v>77</v>
      </c>
      <c r="E29" s="95">
        <v>94</v>
      </c>
      <c r="F29" s="95">
        <v>89</v>
      </c>
      <c r="G29" s="93">
        <v>88</v>
      </c>
      <c r="H29" s="221">
        <f t="shared" si="0"/>
        <v>-11</v>
      </c>
      <c r="I29" s="93">
        <v>77</v>
      </c>
      <c r="J29" s="93"/>
      <c r="K29" s="102">
        <f t="shared" si="1"/>
        <v>77</v>
      </c>
      <c r="L29" s="152">
        <f t="shared" si="2"/>
        <v>-12</v>
      </c>
      <c r="M29" s="162">
        <f t="shared" si="3"/>
        <v>-0.1348314606741573</v>
      </c>
    </row>
    <row r="30" spans="1:13" ht="15">
      <c r="A30" s="83" t="s">
        <v>20</v>
      </c>
      <c r="B30" s="129">
        <v>247</v>
      </c>
      <c r="C30" s="129">
        <v>214</v>
      </c>
      <c r="D30" s="128">
        <v>225</v>
      </c>
      <c r="E30" s="130">
        <v>207</v>
      </c>
      <c r="F30" s="130">
        <v>185</v>
      </c>
      <c r="G30" s="127">
        <v>176</v>
      </c>
      <c r="H30" s="147">
        <f t="shared" si="0"/>
        <v>-6</v>
      </c>
      <c r="I30" s="127">
        <v>170</v>
      </c>
      <c r="J30" s="127">
        <v>5</v>
      </c>
      <c r="K30" s="149">
        <f t="shared" si="1"/>
        <v>175</v>
      </c>
      <c r="L30" s="153">
        <f t="shared" si="2"/>
        <v>-10</v>
      </c>
      <c r="M30" s="163">
        <f t="shared" si="3"/>
        <v>-0.05405405405405406</v>
      </c>
    </row>
    <row r="31" spans="1:13" ht="15">
      <c r="A31" s="83" t="s">
        <v>21</v>
      </c>
      <c r="B31" s="94">
        <v>99</v>
      </c>
      <c r="C31" s="94">
        <v>117</v>
      </c>
      <c r="D31" s="131">
        <v>113</v>
      </c>
      <c r="E31" s="95">
        <v>134</v>
      </c>
      <c r="F31" s="95">
        <v>157</v>
      </c>
      <c r="G31" s="93">
        <v>128</v>
      </c>
      <c r="H31" s="221">
        <f t="shared" si="0"/>
        <v>-5</v>
      </c>
      <c r="I31" s="93">
        <v>123</v>
      </c>
      <c r="J31" s="95"/>
      <c r="K31" s="102">
        <f t="shared" si="1"/>
        <v>123</v>
      </c>
      <c r="L31" s="152">
        <f t="shared" si="2"/>
        <v>-34</v>
      </c>
      <c r="M31" s="162">
        <f t="shared" si="3"/>
        <v>-0.21656050955414013</v>
      </c>
    </row>
    <row r="32" spans="1:13" ht="15">
      <c r="A32" s="83" t="s">
        <v>22</v>
      </c>
      <c r="B32" s="129">
        <v>251</v>
      </c>
      <c r="C32" s="129">
        <v>247</v>
      </c>
      <c r="D32" s="128">
        <v>237</v>
      </c>
      <c r="E32" s="130">
        <v>215</v>
      </c>
      <c r="F32" s="130">
        <v>203</v>
      </c>
      <c r="G32" s="127">
        <v>179</v>
      </c>
      <c r="H32" s="147">
        <f t="shared" si="0"/>
        <v>40</v>
      </c>
      <c r="I32" s="127">
        <v>219</v>
      </c>
      <c r="J32" s="130"/>
      <c r="K32" s="149">
        <f t="shared" si="1"/>
        <v>219</v>
      </c>
      <c r="L32" s="153">
        <f t="shared" si="2"/>
        <v>16</v>
      </c>
      <c r="M32" s="164">
        <f t="shared" si="3"/>
        <v>0.07881773399014778</v>
      </c>
    </row>
    <row r="33" spans="1:13" ht="20.25" customHeight="1">
      <c r="A33" s="37" t="s">
        <v>92</v>
      </c>
      <c r="B33" s="94">
        <v>252</v>
      </c>
      <c r="C33" s="94">
        <v>234</v>
      </c>
      <c r="D33" s="131">
        <v>216</v>
      </c>
      <c r="E33" s="95">
        <v>213</v>
      </c>
      <c r="F33" s="95">
        <v>220</v>
      </c>
      <c r="G33" s="93">
        <v>180</v>
      </c>
      <c r="H33" s="221">
        <f t="shared" si="0"/>
        <v>37</v>
      </c>
      <c r="I33" s="93">
        <v>217</v>
      </c>
      <c r="J33" s="93"/>
      <c r="K33" s="102">
        <f t="shared" si="1"/>
        <v>217</v>
      </c>
      <c r="L33" s="152">
        <f t="shared" si="2"/>
        <v>-3</v>
      </c>
      <c r="M33" s="162">
        <f t="shared" si="3"/>
        <v>-0.013636363636363636</v>
      </c>
    </row>
    <row r="34" spans="1:13" ht="15">
      <c r="A34" s="83" t="s">
        <v>24</v>
      </c>
      <c r="B34" s="129">
        <v>267</v>
      </c>
      <c r="C34" s="129">
        <v>264</v>
      </c>
      <c r="D34" s="128">
        <v>250</v>
      </c>
      <c r="E34" s="130">
        <v>212</v>
      </c>
      <c r="F34" s="130">
        <v>245</v>
      </c>
      <c r="G34" s="127">
        <v>257</v>
      </c>
      <c r="H34" s="147">
        <f t="shared" si="0"/>
        <v>58</v>
      </c>
      <c r="I34" s="127">
        <v>315</v>
      </c>
      <c r="J34" s="130"/>
      <c r="K34" s="149">
        <f t="shared" si="1"/>
        <v>315</v>
      </c>
      <c r="L34" s="153">
        <f t="shared" si="2"/>
        <v>70</v>
      </c>
      <c r="M34" s="164">
        <f t="shared" si="3"/>
        <v>0.2857142857142857</v>
      </c>
    </row>
    <row r="35" spans="1:13" ht="15">
      <c r="A35" s="83" t="s">
        <v>69</v>
      </c>
      <c r="B35" s="94">
        <v>112</v>
      </c>
      <c r="C35" s="94">
        <v>95</v>
      </c>
      <c r="D35" s="131">
        <v>106</v>
      </c>
      <c r="E35" s="95">
        <v>110</v>
      </c>
      <c r="F35" s="95">
        <v>93</v>
      </c>
      <c r="G35" s="93">
        <v>56</v>
      </c>
      <c r="H35" s="221">
        <f t="shared" si="0"/>
        <v>22</v>
      </c>
      <c r="I35" s="93">
        <v>78</v>
      </c>
      <c r="J35" s="95"/>
      <c r="K35" s="102">
        <f t="shared" si="1"/>
        <v>78</v>
      </c>
      <c r="L35" s="152">
        <f t="shared" si="2"/>
        <v>-15</v>
      </c>
      <c r="M35" s="162">
        <f t="shared" si="3"/>
        <v>-0.16129032258064516</v>
      </c>
    </row>
    <row r="36" spans="1:13" ht="15">
      <c r="A36" s="83" t="s">
        <v>25</v>
      </c>
      <c r="B36" s="129">
        <v>170</v>
      </c>
      <c r="C36" s="129">
        <v>137</v>
      </c>
      <c r="D36" s="128">
        <v>139</v>
      </c>
      <c r="E36" s="130">
        <v>125</v>
      </c>
      <c r="F36" s="130">
        <v>140</v>
      </c>
      <c r="G36" s="127">
        <v>154</v>
      </c>
      <c r="H36" s="147">
        <f t="shared" si="0"/>
        <v>-4</v>
      </c>
      <c r="I36" s="127">
        <v>150</v>
      </c>
      <c r="J36" s="130"/>
      <c r="K36" s="149">
        <f t="shared" si="1"/>
        <v>150</v>
      </c>
      <c r="L36" s="153">
        <f t="shared" si="2"/>
        <v>10</v>
      </c>
      <c r="M36" s="164">
        <f t="shared" si="3"/>
        <v>0.07142857142857142</v>
      </c>
    </row>
    <row r="37" spans="1:13" ht="15">
      <c r="A37" s="83" t="s">
        <v>26</v>
      </c>
      <c r="B37" s="94">
        <v>27</v>
      </c>
      <c r="C37" s="94">
        <v>21</v>
      </c>
      <c r="D37" s="131">
        <v>5</v>
      </c>
      <c r="E37" s="95">
        <v>10</v>
      </c>
      <c r="F37" s="95">
        <v>9</v>
      </c>
      <c r="G37" s="93">
        <v>0</v>
      </c>
      <c r="H37" s="221">
        <f t="shared" si="0"/>
        <v>0</v>
      </c>
      <c r="I37" s="93">
        <v>0</v>
      </c>
      <c r="J37" s="95"/>
      <c r="K37" s="102">
        <f t="shared" si="1"/>
        <v>0</v>
      </c>
      <c r="L37" s="152"/>
      <c r="M37" s="162"/>
    </row>
    <row r="38" spans="1:13" ht="15">
      <c r="A38" s="83" t="s">
        <v>27</v>
      </c>
      <c r="B38" s="129">
        <v>97</v>
      </c>
      <c r="C38" s="129">
        <v>80</v>
      </c>
      <c r="D38" s="128">
        <v>89</v>
      </c>
      <c r="E38" s="130">
        <v>99</v>
      </c>
      <c r="F38" s="130">
        <v>116</v>
      </c>
      <c r="G38" s="127">
        <v>110</v>
      </c>
      <c r="H38" s="147">
        <f t="shared" si="0"/>
        <v>-4</v>
      </c>
      <c r="I38" s="127">
        <v>106</v>
      </c>
      <c r="J38" s="130"/>
      <c r="K38" s="149">
        <f t="shared" si="1"/>
        <v>106</v>
      </c>
      <c r="L38" s="153">
        <f t="shared" si="2"/>
        <v>-10</v>
      </c>
      <c r="M38" s="163">
        <f t="shared" si="3"/>
        <v>-0.08620689655172414</v>
      </c>
    </row>
    <row r="39" spans="1:13" ht="15">
      <c r="A39" s="83" t="s">
        <v>28</v>
      </c>
      <c r="B39" s="94">
        <v>130</v>
      </c>
      <c r="C39" s="94">
        <v>124</v>
      </c>
      <c r="D39" s="131">
        <v>144</v>
      </c>
      <c r="E39" s="95">
        <v>152</v>
      </c>
      <c r="F39" s="95">
        <v>144</v>
      </c>
      <c r="G39" s="93">
        <v>133</v>
      </c>
      <c r="H39" s="221">
        <f t="shared" si="0"/>
        <v>6</v>
      </c>
      <c r="I39" s="93">
        <v>139</v>
      </c>
      <c r="J39" s="95"/>
      <c r="K39" s="102">
        <f t="shared" si="1"/>
        <v>139</v>
      </c>
      <c r="L39" s="152">
        <f t="shared" si="2"/>
        <v>-5</v>
      </c>
      <c r="M39" s="162">
        <f t="shared" si="3"/>
        <v>-0.034722222222222224</v>
      </c>
    </row>
    <row r="40" spans="1:13" ht="15">
      <c r="A40" s="83" t="s">
        <v>29</v>
      </c>
      <c r="B40" s="129">
        <v>132</v>
      </c>
      <c r="C40" s="129">
        <v>120</v>
      </c>
      <c r="D40" s="128">
        <v>110</v>
      </c>
      <c r="E40" s="130">
        <v>100</v>
      </c>
      <c r="F40" s="130">
        <v>92</v>
      </c>
      <c r="G40" s="127">
        <v>72</v>
      </c>
      <c r="H40" s="147">
        <f t="shared" si="0"/>
        <v>22</v>
      </c>
      <c r="I40" s="127">
        <v>94</v>
      </c>
      <c r="J40" s="127"/>
      <c r="K40" s="149">
        <f t="shared" si="1"/>
        <v>94</v>
      </c>
      <c r="L40" s="153">
        <f t="shared" si="2"/>
        <v>2</v>
      </c>
      <c r="M40" s="164">
        <f t="shared" si="3"/>
        <v>0.021739130434782608</v>
      </c>
    </row>
    <row r="41" spans="1:13" ht="15">
      <c r="A41" s="83" t="s">
        <v>30</v>
      </c>
      <c r="B41" s="94">
        <v>57</v>
      </c>
      <c r="C41" s="94">
        <v>47</v>
      </c>
      <c r="D41" s="131">
        <v>50</v>
      </c>
      <c r="E41" s="95">
        <v>50</v>
      </c>
      <c r="F41" s="95">
        <v>55</v>
      </c>
      <c r="G41" s="93">
        <v>40</v>
      </c>
      <c r="H41" s="221">
        <f t="shared" si="0"/>
        <v>15</v>
      </c>
      <c r="I41" s="93">
        <v>55</v>
      </c>
      <c r="J41" s="95"/>
      <c r="K41" s="102">
        <f t="shared" si="1"/>
        <v>55</v>
      </c>
      <c r="L41" s="152">
        <f t="shared" si="2"/>
        <v>0</v>
      </c>
      <c r="M41" s="162">
        <f t="shared" si="3"/>
        <v>0</v>
      </c>
    </row>
    <row r="42" spans="1:13" ht="15">
      <c r="A42" s="83" t="s">
        <v>31</v>
      </c>
      <c r="B42" s="129">
        <v>244</v>
      </c>
      <c r="C42" s="129">
        <v>255</v>
      </c>
      <c r="D42" s="128">
        <v>264</v>
      </c>
      <c r="E42" s="130">
        <v>254</v>
      </c>
      <c r="F42" s="130">
        <v>239</v>
      </c>
      <c r="G42" s="127">
        <v>218</v>
      </c>
      <c r="H42" s="147">
        <f t="shared" si="0"/>
        <v>9</v>
      </c>
      <c r="I42" s="127">
        <v>227</v>
      </c>
      <c r="J42" s="130"/>
      <c r="K42" s="149">
        <f t="shared" si="1"/>
        <v>227</v>
      </c>
      <c r="L42" s="153">
        <f t="shared" si="2"/>
        <v>-12</v>
      </c>
      <c r="M42" s="163">
        <f t="shared" si="3"/>
        <v>-0.0502092050209205</v>
      </c>
    </row>
    <row r="43" spans="1:13" ht="15">
      <c r="A43" s="83" t="s">
        <v>70</v>
      </c>
      <c r="B43" s="94">
        <v>102</v>
      </c>
      <c r="C43" s="94">
        <v>97</v>
      </c>
      <c r="D43" s="131">
        <v>104</v>
      </c>
      <c r="E43" s="95">
        <v>97</v>
      </c>
      <c r="F43" s="95">
        <v>97</v>
      </c>
      <c r="G43" s="93">
        <v>100</v>
      </c>
      <c r="H43" s="221">
        <f t="shared" si="0"/>
        <v>1</v>
      </c>
      <c r="I43" s="93">
        <v>101</v>
      </c>
      <c r="J43" s="95"/>
      <c r="K43" s="102">
        <f t="shared" si="1"/>
        <v>101</v>
      </c>
      <c r="L43" s="152">
        <f t="shared" si="2"/>
        <v>4</v>
      </c>
      <c r="M43" s="165">
        <f t="shared" si="3"/>
        <v>0.041237113402061855</v>
      </c>
    </row>
    <row r="44" spans="1:13" ht="15">
      <c r="A44" s="83" t="s">
        <v>71</v>
      </c>
      <c r="B44" s="129">
        <v>143</v>
      </c>
      <c r="C44" s="129">
        <v>154</v>
      </c>
      <c r="D44" s="128">
        <v>162</v>
      </c>
      <c r="E44" s="130">
        <v>169</v>
      </c>
      <c r="F44" s="130">
        <v>143</v>
      </c>
      <c r="G44" s="127">
        <v>130</v>
      </c>
      <c r="H44" s="147">
        <f t="shared" si="0"/>
        <v>19</v>
      </c>
      <c r="I44" s="127">
        <v>149</v>
      </c>
      <c r="J44" s="130"/>
      <c r="K44" s="149">
        <f t="shared" si="1"/>
        <v>149</v>
      </c>
      <c r="L44" s="153">
        <f t="shared" si="2"/>
        <v>6</v>
      </c>
      <c r="M44" s="199">
        <f t="shared" si="3"/>
        <v>0.04195804195804196</v>
      </c>
    </row>
    <row r="45" spans="1:13" ht="15">
      <c r="A45" s="83" t="s">
        <v>72</v>
      </c>
      <c r="B45" s="94">
        <v>138</v>
      </c>
      <c r="C45" s="94">
        <v>131</v>
      </c>
      <c r="D45" s="131">
        <v>149</v>
      </c>
      <c r="E45" s="95">
        <v>141</v>
      </c>
      <c r="F45" s="95">
        <v>146</v>
      </c>
      <c r="G45" s="93">
        <v>142</v>
      </c>
      <c r="H45" s="221">
        <f t="shared" si="0"/>
        <v>1</v>
      </c>
      <c r="I45" s="93">
        <v>143</v>
      </c>
      <c r="J45" s="95"/>
      <c r="K45" s="102">
        <f t="shared" si="1"/>
        <v>143</v>
      </c>
      <c r="L45" s="154">
        <f t="shared" si="2"/>
        <v>-3</v>
      </c>
      <c r="M45" s="162">
        <f t="shared" si="3"/>
        <v>-0.02054794520547945</v>
      </c>
    </row>
    <row r="46" spans="1:13" ht="15">
      <c r="A46" s="83" t="s">
        <v>33</v>
      </c>
      <c r="B46" s="129">
        <v>118</v>
      </c>
      <c r="C46" s="129">
        <v>118</v>
      </c>
      <c r="D46" s="128">
        <v>120</v>
      </c>
      <c r="E46" s="130">
        <v>119</v>
      </c>
      <c r="F46" s="130">
        <v>128</v>
      </c>
      <c r="G46" s="127">
        <v>109</v>
      </c>
      <c r="H46" s="147">
        <f t="shared" si="0"/>
        <v>17</v>
      </c>
      <c r="I46" s="127">
        <v>126</v>
      </c>
      <c r="J46" s="130"/>
      <c r="K46" s="149">
        <f t="shared" si="1"/>
        <v>126</v>
      </c>
      <c r="L46" s="153">
        <f t="shared" si="2"/>
        <v>-2</v>
      </c>
      <c r="M46" s="163">
        <f t="shared" si="3"/>
        <v>-0.015625</v>
      </c>
    </row>
    <row r="47" spans="1:13" ht="15">
      <c r="A47" s="83" t="s">
        <v>34</v>
      </c>
      <c r="B47" s="94">
        <v>202</v>
      </c>
      <c r="C47" s="94">
        <v>201</v>
      </c>
      <c r="D47" s="131">
        <v>196</v>
      </c>
      <c r="E47" s="95">
        <v>196</v>
      </c>
      <c r="F47" s="95">
        <v>200</v>
      </c>
      <c r="G47" s="93">
        <v>186</v>
      </c>
      <c r="H47" s="221">
        <f t="shared" si="0"/>
        <v>-6</v>
      </c>
      <c r="I47" s="93">
        <v>180</v>
      </c>
      <c r="J47" s="93"/>
      <c r="K47" s="102">
        <f t="shared" si="1"/>
        <v>180</v>
      </c>
      <c r="L47" s="154">
        <f t="shared" si="2"/>
        <v>-20</v>
      </c>
      <c r="M47" s="162">
        <f t="shared" si="3"/>
        <v>-0.1</v>
      </c>
    </row>
    <row r="48" spans="1:13" ht="15">
      <c r="A48" s="83" t="s">
        <v>73</v>
      </c>
      <c r="B48" s="129">
        <v>40</v>
      </c>
      <c r="C48" s="129">
        <v>29</v>
      </c>
      <c r="D48" s="128">
        <v>30</v>
      </c>
      <c r="E48" s="130">
        <v>25</v>
      </c>
      <c r="F48" s="130">
        <v>24</v>
      </c>
      <c r="G48" s="127">
        <v>22</v>
      </c>
      <c r="H48" s="147">
        <f t="shared" si="0"/>
        <v>4</v>
      </c>
      <c r="I48" s="127">
        <v>26</v>
      </c>
      <c r="J48" s="130"/>
      <c r="K48" s="149">
        <f t="shared" si="1"/>
        <v>26</v>
      </c>
      <c r="L48" s="153">
        <f t="shared" si="2"/>
        <v>2</v>
      </c>
      <c r="M48" s="164">
        <f t="shared" si="3"/>
        <v>0.08333333333333333</v>
      </c>
    </row>
    <row r="49" spans="1:13" ht="15">
      <c r="A49" s="83" t="s">
        <v>35</v>
      </c>
      <c r="B49" s="94">
        <v>237</v>
      </c>
      <c r="C49" s="94">
        <v>211</v>
      </c>
      <c r="D49" s="131">
        <v>220</v>
      </c>
      <c r="E49" s="95">
        <v>202</v>
      </c>
      <c r="F49" s="95">
        <v>216</v>
      </c>
      <c r="G49" s="93">
        <v>194</v>
      </c>
      <c r="H49" s="221">
        <f t="shared" si="0"/>
        <v>2</v>
      </c>
      <c r="I49" s="93">
        <v>196</v>
      </c>
      <c r="J49" s="93"/>
      <c r="K49" s="102">
        <f t="shared" si="1"/>
        <v>196</v>
      </c>
      <c r="L49" s="154">
        <f t="shared" si="2"/>
        <v>-20</v>
      </c>
      <c r="M49" s="162">
        <f t="shared" si="3"/>
        <v>-0.09259259259259259</v>
      </c>
    </row>
    <row r="50" spans="1:13" ht="15">
      <c r="A50" s="83" t="s">
        <v>36</v>
      </c>
      <c r="B50" s="129">
        <v>81</v>
      </c>
      <c r="C50" s="129">
        <v>77</v>
      </c>
      <c r="D50" s="128">
        <v>106</v>
      </c>
      <c r="E50" s="130">
        <v>101</v>
      </c>
      <c r="F50" s="130">
        <v>98</v>
      </c>
      <c r="G50" s="127">
        <v>82</v>
      </c>
      <c r="H50" s="147">
        <f t="shared" si="0"/>
        <v>43</v>
      </c>
      <c r="I50" s="127">
        <v>125</v>
      </c>
      <c r="J50" s="130"/>
      <c r="K50" s="149">
        <f t="shared" si="1"/>
        <v>125</v>
      </c>
      <c r="L50" s="153">
        <f t="shared" si="2"/>
        <v>27</v>
      </c>
      <c r="M50" s="164">
        <f t="shared" si="3"/>
        <v>0.2755102040816326</v>
      </c>
    </row>
    <row r="51" spans="1:13" ht="15">
      <c r="A51" s="83" t="s">
        <v>37</v>
      </c>
      <c r="B51" s="94">
        <v>75</v>
      </c>
      <c r="C51" s="94">
        <v>75</v>
      </c>
      <c r="D51" s="131">
        <v>65</v>
      </c>
      <c r="E51" s="95">
        <v>69</v>
      </c>
      <c r="F51" s="95">
        <v>72</v>
      </c>
      <c r="G51" s="93">
        <v>75</v>
      </c>
      <c r="H51" s="221">
        <f t="shared" si="0"/>
        <v>6</v>
      </c>
      <c r="I51" s="93">
        <v>81</v>
      </c>
      <c r="J51" s="95"/>
      <c r="K51" s="102">
        <f t="shared" si="1"/>
        <v>81</v>
      </c>
      <c r="L51" s="154">
        <f t="shared" si="2"/>
        <v>9</v>
      </c>
      <c r="M51" s="165">
        <f t="shared" si="3"/>
        <v>0.125</v>
      </c>
    </row>
    <row r="52" spans="1:13" ht="15">
      <c r="A52" s="83" t="s">
        <v>38</v>
      </c>
      <c r="B52" s="129">
        <v>172</v>
      </c>
      <c r="C52" s="129">
        <v>146</v>
      </c>
      <c r="D52" s="128">
        <v>139</v>
      </c>
      <c r="E52" s="130">
        <v>158</v>
      </c>
      <c r="F52" s="130">
        <v>149</v>
      </c>
      <c r="G52" s="127">
        <v>141</v>
      </c>
      <c r="H52" s="147">
        <f t="shared" si="0"/>
        <v>14</v>
      </c>
      <c r="I52" s="127">
        <v>155</v>
      </c>
      <c r="J52" s="130"/>
      <c r="K52" s="149">
        <f t="shared" si="1"/>
        <v>155</v>
      </c>
      <c r="L52" s="153">
        <f t="shared" si="2"/>
        <v>6</v>
      </c>
      <c r="M52" s="164">
        <f t="shared" si="3"/>
        <v>0.040268456375838924</v>
      </c>
    </row>
    <row r="53" spans="1:13" ht="15">
      <c r="A53" s="83" t="s">
        <v>39</v>
      </c>
      <c r="B53" s="94">
        <v>88</v>
      </c>
      <c r="C53" s="94">
        <v>76</v>
      </c>
      <c r="D53" s="131">
        <v>84</v>
      </c>
      <c r="E53" s="95">
        <v>90</v>
      </c>
      <c r="F53" s="95">
        <v>96</v>
      </c>
      <c r="G53" s="93">
        <v>99</v>
      </c>
      <c r="H53" s="221">
        <f t="shared" si="0"/>
        <v>14</v>
      </c>
      <c r="I53" s="93">
        <v>113</v>
      </c>
      <c r="J53" s="93"/>
      <c r="K53" s="102">
        <f t="shared" si="1"/>
        <v>113</v>
      </c>
      <c r="L53" s="154">
        <f t="shared" si="2"/>
        <v>17</v>
      </c>
      <c r="M53" s="165">
        <f t="shared" si="3"/>
        <v>0.17708333333333334</v>
      </c>
    </row>
    <row r="54" spans="1:13" ht="15">
      <c r="A54" s="83" t="s">
        <v>40</v>
      </c>
      <c r="B54" s="129">
        <v>194</v>
      </c>
      <c r="C54" s="129">
        <v>195</v>
      </c>
      <c r="D54" s="128">
        <v>185</v>
      </c>
      <c r="E54" s="130">
        <v>177</v>
      </c>
      <c r="F54" s="130">
        <v>178</v>
      </c>
      <c r="G54" s="127">
        <v>155</v>
      </c>
      <c r="H54" s="147">
        <f t="shared" si="0"/>
        <v>-3</v>
      </c>
      <c r="I54" s="127">
        <v>152</v>
      </c>
      <c r="J54" s="130"/>
      <c r="K54" s="149">
        <f t="shared" si="1"/>
        <v>152</v>
      </c>
      <c r="L54" s="153">
        <f t="shared" si="2"/>
        <v>-26</v>
      </c>
      <c r="M54" s="163">
        <f t="shared" si="3"/>
        <v>-0.14606741573033707</v>
      </c>
    </row>
    <row r="55" spans="1:13" ht="15">
      <c r="A55" s="83" t="s">
        <v>41</v>
      </c>
      <c r="B55" s="94">
        <v>13</v>
      </c>
      <c r="C55" s="94">
        <v>12</v>
      </c>
      <c r="D55" s="131">
        <v>8</v>
      </c>
      <c r="E55" s="95">
        <v>4</v>
      </c>
      <c r="F55" s="95">
        <v>7</v>
      </c>
      <c r="G55" s="93">
        <v>6</v>
      </c>
      <c r="H55" s="221">
        <f t="shared" si="0"/>
        <v>-2</v>
      </c>
      <c r="I55" s="93">
        <v>4</v>
      </c>
      <c r="J55" s="95"/>
      <c r="K55" s="102">
        <f t="shared" si="1"/>
        <v>4</v>
      </c>
      <c r="L55" s="154">
        <f t="shared" si="2"/>
        <v>-3</v>
      </c>
      <c r="M55" s="162">
        <f t="shared" si="3"/>
        <v>-0.42857142857142855</v>
      </c>
    </row>
    <row r="56" spans="1:13" ht="15">
      <c r="A56" s="83" t="s">
        <v>42</v>
      </c>
      <c r="B56" s="129">
        <v>65</v>
      </c>
      <c r="C56" s="129">
        <v>62</v>
      </c>
      <c r="D56" s="128">
        <v>72</v>
      </c>
      <c r="E56" s="130">
        <v>62</v>
      </c>
      <c r="F56" s="130">
        <v>65</v>
      </c>
      <c r="G56" s="127">
        <v>64</v>
      </c>
      <c r="H56" s="147">
        <f t="shared" si="0"/>
        <v>-5</v>
      </c>
      <c r="I56" s="127">
        <v>59</v>
      </c>
      <c r="J56" s="130"/>
      <c r="K56" s="149">
        <f t="shared" si="1"/>
        <v>59</v>
      </c>
      <c r="L56" s="153">
        <f t="shared" si="2"/>
        <v>-6</v>
      </c>
      <c r="M56" s="163">
        <f t="shared" si="3"/>
        <v>-0.09230769230769231</v>
      </c>
    </row>
    <row r="57" spans="1:13" ht="15">
      <c r="A57" s="83" t="s">
        <v>43</v>
      </c>
      <c r="B57" s="94">
        <v>19</v>
      </c>
      <c r="C57" s="94">
        <v>20</v>
      </c>
      <c r="D57" s="131">
        <v>20</v>
      </c>
      <c r="E57" s="95">
        <v>19</v>
      </c>
      <c r="F57" s="95">
        <v>21</v>
      </c>
      <c r="G57" s="93">
        <v>17</v>
      </c>
      <c r="H57" s="221">
        <f t="shared" si="0"/>
        <v>-2</v>
      </c>
      <c r="I57" s="93">
        <v>15</v>
      </c>
      <c r="J57" s="95"/>
      <c r="K57" s="102">
        <f t="shared" si="1"/>
        <v>15</v>
      </c>
      <c r="L57" s="154">
        <f t="shared" si="2"/>
        <v>-6</v>
      </c>
      <c r="M57" s="162">
        <f t="shared" si="3"/>
        <v>-0.2857142857142857</v>
      </c>
    </row>
    <row r="58" spans="1:13" ht="18" customHeight="1">
      <c r="A58" s="83" t="s">
        <v>44</v>
      </c>
      <c r="B58" s="129">
        <v>137</v>
      </c>
      <c r="C58" s="129">
        <v>132</v>
      </c>
      <c r="D58" s="128">
        <v>139</v>
      </c>
      <c r="E58" s="130">
        <v>163</v>
      </c>
      <c r="F58" s="130">
        <v>131</v>
      </c>
      <c r="G58" s="127">
        <v>126</v>
      </c>
      <c r="H58" s="147">
        <f t="shared" si="0"/>
        <v>13</v>
      </c>
      <c r="I58" s="127">
        <v>139</v>
      </c>
      <c r="J58" s="127">
        <v>9</v>
      </c>
      <c r="K58" s="149">
        <f t="shared" si="1"/>
        <v>148</v>
      </c>
      <c r="L58" s="153">
        <f t="shared" si="2"/>
        <v>17</v>
      </c>
      <c r="M58" s="164">
        <f t="shared" si="3"/>
        <v>0.1297709923664122</v>
      </c>
    </row>
    <row r="59" spans="1:13" ht="15">
      <c r="A59" s="83" t="s">
        <v>45</v>
      </c>
      <c r="B59" s="94">
        <v>108</v>
      </c>
      <c r="C59" s="94">
        <v>111</v>
      </c>
      <c r="D59" s="131">
        <v>119</v>
      </c>
      <c r="E59" s="95">
        <v>119</v>
      </c>
      <c r="F59" s="95">
        <v>122</v>
      </c>
      <c r="G59" s="93">
        <v>109</v>
      </c>
      <c r="H59" s="221">
        <f t="shared" si="0"/>
        <v>12</v>
      </c>
      <c r="I59" s="93">
        <v>121</v>
      </c>
      <c r="J59" s="95"/>
      <c r="K59" s="102">
        <f t="shared" si="1"/>
        <v>121</v>
      </c>
      <c r="L59" s="152">
        <f t="shared" si="2"/>
        <v>-1</v>
      </c>
      <c r="M59" s="162">
        <f t="shared" si="3"/>
        <v>-0.00819672131147541</v>
      </c>
    </row>
    <row r="60" spans="1:13" ht="14.25" customHeight="1">
      <c r="A60" s="37" t="s">
        <v>46</v>
      </c>
      <c r="B60" s="129">
        <v>195</v>
      </c>
      <c r="C60" s="129">
        <v>186</v>
      </c>
      <c r="D60" s="128">
        <v>180</v>
      </c>
      <c r="E60" s="130">
        <v>195</v>
      </c>
      <c r="F60" s="130">
        <v>207</v>
      </c>
      <c r="G60" s="127">
        <v>193</v>
      </c>
      <c r="H60" s="147">
        <f t="shared" si="0"/>
        <v>-16</v>
      </c>
      <c r="I60" s="127">
        <v>177</v>
      </c>
      <c r="J60" s="127">
        <v>23</v>
      </c>
      <c r="K60" s="149">
        <f t="shared" si="1"/>
        <v>200</v>
      </c>
      <c r="L60" s="153">
        <f t="shared" si="2"/>
        <v>-7</v>
      </c>
      <c r="M60" s="163">
        <f t="shared" si="3"/>
        <v>-0.033816425120772944</v>
      </c>
    </row>
    <row r="61" spans="1:13" ht="15">
      <c r="A61" s="83" t="s">
        <v>47</v>
      </c>
      <c r="B61" s="94">
        <v>239</v>
      </c>
      <c r="C61" s="94">
        <v>248</v>
      </c>
      <c r="D61" s="131">
        <v>223</v>
      </c>
      <c r="E61" s="95">
        <v>188</v>
      </c>
      <c r="F61" s="95">
        <v>205</v>
      </c>
      <c r="G61" s="93">
        <v>169</v>
      </c>
      <c r="H61" s="221">
        <f t="shared" si="0"/>
        <v>23</v>
      </c>
      <c r="I61" s="93">
        <v>192</v>
      </c>
      <c r="J61" s="95"/>
      <c r="K61" s="102">
        <f t="shared" si="1"/>
        <v>192</v>
      </c>
      <c r="L61" s="152">
        <f t="shared" si="2"/>
        <v>-13</v>
      </c>
      <c r="M61" s="162">
        <f t="shared" si="3"/>
        <v>-0.06341463414634146</v>
      </c>
    </row>
    <row r="62" spans="1:13" ht="15">
      <c r="A62" s="83" t="s">
        <v>79</v>
      </c>
      <c r="B62" s="129">
        <v>168</v>
      </c>
      <c r="C62" s="129">
        <v>178</v>
      </c>
      <c r="D62" s="128">
        <v>174</v>
      </c>
      <c r="E62" s="130">
        <v>157</v>
      </c>
      <c r="F62" s="130">
        <v>154</v>
      </c>
      <c r="G62" s="127">
        <v>150</v>
      </c>
      <c r="H62" s="147">
        <f t="shared" si="0"/>
        <v>20</v>
      </c>
      <c r="I62" s="127">
        <v>170</v>
      </c>
      <c r="J62" s="130"/>
      <c r="K62" s="149">
        <f t="shared" si="1"/>
        <v>170</v>
      </c>
      <c r="L62" s="153">
        <f t="shared" si="2"/>
        <v>16</v>
      </c>
      <c r="M62" s="164">
        <f t="shared" si="3"/>
        <v>0.1038961038961039</v>
      </c>
    </row>
    <row r="63" spans="1:13" ht="15">
      <c r="A63" s="83" t="s">
        <v>80</v>
      </c>
      <c r="B63" s="94">
        <v>261</v>
      </c>
      <c r="C63" s="94">
        <v>245</v>
      </c>
      <c r="D63" s="131">
        <v>273</v>
      </c>
      <c r="E63" s="95">
        <v>266</v>
      </c>
      <c r="F63" s="95">
        <v>238</v>
      </c>
      <c r="G63" s="93">
        <v>202</v>
      </c>
      <c r="H63" s="221">
        <f t="shared" si="0"/>
        <v>5</v>
      </c>
      <c r="I63" s="93">
        <v>207</v>
      </c>
      <c r="J63" s="95"/>
      <c r="K63" s="102">
        <f t="shared" si="1"/>
        <v>207</v>
      </c>
      <c r="L63" s="152">
        <f t="shared" si="2"/>
        <v>-31</v>
      </c>
      <c r="M63" s="162">
        <f t="shared" si="3"/>
        <v>-0.13025210084033614</v>
      </c>
    </row>
    <row r="64" spans="1:13" ht="15">
      <c r="A64" s="83" t="s">
        <v>48</v>
      </c>
      <c r="B64" s="129">
        <v>144</v>
      </c>
      <c r="C64" s="129">
        <v>134</v>
      </c>
      <c r="D64" s="128">
        <v>126</v>
      </c>
      <c r="E64" s="130">
        <v>112</v>
      </c>
      <c r="F64" s="130">
        <v>133</v>
      </c>
      <c r="G64" s="127">
        <v>113</v>
      </c>
      <c r="H64" s="147">
        <f t="shared" si="0"/>
        <v>52</v>
      </c>
      <c r="I64" s="127">
        <v>165</v>
      </c>
      <c r="J64" s="127"/>
      <c r="K64" s="149">
        <f t="shared" si="1"/>
        <v>165</v>
      </c>
      <c r="L64" s="153">
        <f t="shared" si="2"/>
        <v>32</v>
      </c>
      <c r="M64" s="164">
        <f t="shared" si="3"/>
        <v>0.24060150375939848</v>
      </c>
    </row>
    <row r="65" spans="1:13" ht="15">
      <c r="A65" s="83" t="s">
        <v>49</v>
      </c>
      <c r="B65" s="94">
        <v>55</v>
      </c>
      <c r="C65" s="94">
        <v>32</v>
      </c>
      <c r="D65" s="131">
        <v>29</v>
      </c>
      <c r="E65" s="95">
        <v>28</v>
      </c>
      <c r="F65" s="95">
        <v>30</v>
      </c>
      <c r="G65" s="93">
        <v>30</v>
      </c>
      <c r="H65" s="221">
        <f t="shared" si="0"/>
        <v>15</v>
      </c>
      <c r="I65" s="93">
        <v>45</v>
      </c>
      <c r="J65" s="95"/>
      <c r="K65" s="102">
        <f t="shared" si="1"/>
        <v>45</v>
      </c>
      <c r="L65" s="152">
        <f t="shared" si="2"/>
        <v>15</v>
      </c>
      <c r="M65" s="165">
        <f t="shared" si="3"/>
        <v>0.5</v>
      </c>
    </row>
    <row r="66" spans="1:13" ht="15">
      <c r="A66" s="83" t="s">
        <v>50</v>
      </c>
      <c r="B66" s="129">
        <v>126</v>
      </c>
      <c r="C66" s="129">
        <v>115</v>
      </c>
      <c r="D66" s="128">
        <v>102</v>
      </c>
      <c r="E66" s="130">
        <v>74</v>
      </c>
      <c r="F66" s="130">
        <v>84</v>
      </c>
      <c r="G66" s="127">
        <v>66</v>
      </c>
      <c r="H66" s="147">
        <f t="shared" si="0"/>
        <v>11</v>
      </c>
      <c r="I66" s="127">
        <v>77</v>
      </c>
      <c r="J66" s="130"/>
      <c r="K66" s="149">
        <f t="shared" si="1"/>
        <v>77</v>
      </c>
      <c r="L66" s="153">
        <f t="shared" si="2"/>
        <v>-7</v>
      </c>
      <c r="M66" s="163">
        <f t="shared" si="3"/>
        <v>-0.08333333333333333</v>
      </c>
    </row>
    <row r="67" spans="1:13" ht="15">
      <c r="A67" s="83" t="s">
        <v>81</v>
      </c>
      <c r="B67" s="94">
        <v>179</v>
      </c>
      <c r="C67" s="94">
        <v>171</v>
      </c>
      <c r="D67" s="131">
        <v>163</v>
      </c>
      <c r="E67" s="95">
        <v>170</v>
      </c>
      <c r="F67" s="95">
        <v>177</v>
      </c>
      <c r="G67" s="93">
        <v>140</v>
      </c>
      <c r="H67" s="221">
        <f t="shared" si="0"/>
        <v>-16</v>
      </c>
      <c r="I67" s="93">
        <v>124</v>
      </c>
      <c r="J67" s="95"/>
      <c r="K67" s="102">
        <f t="shared" si="1"/>
        <v>124</v>
      </c>
      <c r="L67" s="152">
        <f t="shared" si="2"/>
        <v>-53</v>
      </c>
      <c r="M67" s="162">
        <f t="shared" si="3"/>
        <v>-0.2994350282485876</v>
      </c>
    </row>
    <row r="68" spans="1:13" ht="15">
      <c r="A68" s="83" t="s">
        <v>52</v>
      </c>
      <c r="B68" s="129">
        <v>82</v>
      </c>
      <c r="C68" s="129">
        <v>95</v>
      </c>
      <c r="D68" s="128">
        <v>77</v>
      </c>
      <c r="E68" s="130">
        <v>63</v>
      </c>
      <c r="F68" s="130">
        <v>77</v>
      </c>
      <c r="G68" s="127">
        <v>61</v>
      </c>
      <c r="H68" s="147">
        <f t="shared" si="0"/>
        <v>-1</v>
      </c>
      <c r="I68" s="127">
        <v>60</v>
      </c>
      <c r="J68" s="130"/>
      <c r="K68" s="149">
        <f t="shared" si="1"/>
        <v>60</v>
      </c>
      <c r="L68" s="153">
        <f t="shared" si="2"/>
        <v>-17</v>
      </c>
      <c r="M68" s="163">
        <f t="shared" si="3"/>
        <v>-0.22077922077922077</v>
      </c>
    </row>
    <row r="69" spans="1:13" ht="15">
      <c r="A69" s="83" t="s">
        <v>53</v>
      </c>
      <c r="B69" s="94">
        <v>227</v>
      </c>
      <c r="C69" s="94">
        <v>232</v>
      </c>
      <c r="D69" s="131">
        <v>234</v>
      </c>
      <c r="E69" s="95">
        <v>229</v>
      </c>
      <c r="F69" s="95">
        <v>226</v>
      </c>
      <c r="G69" s="93">
        <v>204</v>
      </c>
      <c r="H69" s="221">
        <f t="shared" si="0"/>
        <v>-9</v>
      </c>
      <c r="I69" s="93">
        <v>195</v>
      </c>
      <c r="J69" s="95"/>
      <c r="K69" s="102">
        <f t="shared" si="1"/>
        <v>195</v>
      </c>
      <c r="L69" s="152">
        <f t="shared" si="2"/>
        <v>-31</v>
      </c>
      <c r="M69" s="162">
        <f t="shared" si="3"/>
        <v>-0.13716814159292035</v>
      </c>
    </row>
    <row r="70" spans="1:13" ht="15">
      <c r="A70" s="83" t="s">
        <v>54</v>
      </c>
      <c r="B70" s="129">
        <v>113</v>
      </c>
      <c r="C70" s="129">
        <v>108</v>
      </c>
      <c r="D70" s="128">
        <v>104</v>
      </c>
      <c r="E70" s="130">
        <v>96</v>
      </c>
      <c r="F70" s="130">
        <v>83</v>
      </c>
      <c r="G70" s="127">
        <v>76</v>
      </c>
      <c r="H70" s="147">
        <f t="shared" si="0"/>
        <v>-12</v>
      </c>
      <c r="I70" s="127">
        <v>64</v>
      </c>
      <c r="J70" s="127">
        <v>9</v>
      </c>
      <c r="K70" s="149">
        <f t="shared" si="1"/>
        <v>73</v>
      </c>
      <c r="L70" s="153">
        <f t="shared" si="2"/>
        <v>-10</v>
      </c>
      <c r="M70" s="163">
        <f t="shared" si="3"/>
        <v>-0.12048192771084337</v>
      </c>
    </row>
    <row r="71" spans="1:13" ht="15">
      <c r="A71" s="83" t="s">
        <v>55</v>
      </c>
      <c r="B71" s="94">
        <v>123</v>
      </c>
      <c r="C71" s="94">
        <v>164</v>
      </c>
      <c r="D71" s="131">
        <v>154</v>
      </c>
      <c r="E71" s="95">
        <v>150</v>
      </c>
      <c r="F71" s="95">
        <v>133</v>
      </c>
      <c r="G71" s="93">
        <v>147</v>
      </c>
      <c r="H71" s="221">
        <f>I71-G71</f>
        <v>8</v>
      </c>
      <c r="I71" s="93">
        <v>155</v>
      </c>
      <c r="J71" s="95"/>
      <c r="K71" s="102">
        <f t="shared" si="1"/>
        <v>155</v>
      </c>
      <c r="L71" s="152">
        <f t="shared" si="2"/>
        <v>22</v>
      </c>
      <c r="M71" s="165">
        <f t="shared" si="3"/>
        <v>0.16541353383458646</v>
      </c>
    </row>
    <row r="72" spans="1:13" ht="15">
      <c r="A72" s="83" t="s">
        <v>56</v>
      </c>
      <c r="B72" s="129">
        <v>85</v>
      </c>
      <c r="C72" s="129">
        <v>100</v>
      </c>
      <c r="D72" s="128">
        <v>105</v>
      </c>
      <c r="E72" s="130">
        <v>118</v>
      </c>
      <c r="F72" s="130">
        <v>104</v>
      </c>
      <c r="G72" s="127">
        <v>95</v>
      </c>
      <c r="H72" s="147">
        <f>I72-G72</f>
        <v>25</v>
      </c>
      <c r="I72" s="127">
        <v>120</v>
      </c>
      <c r="J72" s="130"/>
      <c r="K72" s="149">
        <f>I72+J72</f>
        <v>120</v>
      </c>
      <c r="L72" s="153">
        <f aca="true" t="shared" si="4" ref="L72:L79">K72-F72</f>
        <v>16</v>
      </c>
      <c r="M72" s="164">
        <f aca="true" t="shared" si="5" ref="M72:M77">L72/F72</f>
        <v>0.15384615384615385</v>
      </c>
    </row>
    <row r="73" spans="1:13" ht="15">
      <c r="A73" s="83" t="s">
        <v>82</v>
      </c>
      <c r="B73" s="94">
        <v>36</v>
      </c>
      <c r="C73" s="94">
        <v>32</v>
      </c>
      <c r="D73" s="131">
        <v>32</v>
      </c>
      <c r="E73" s="95">
        <v>33</v>
      </c>
      <c r="F73" s="95">
        <v>31</v>
      </c>
      <c r="G73" s="93">
        <v>31</v>
      </c>
      <c r="H73" s="221">
        <f>I73-G73</f>
        <v>32</v>
      </c>
      <c r="I73" s="93">
        <v>63</v>
      </c>
      <c r="J73" s="93"/>
      <c r="K73" s="102">
        <f>I73+J73</f>
        <v>63</v>
      </c>
      <c r="L73" s="152">
        <f t="shared" si="4"/>
        <v>32</v>
      </c>
      <c r="M73" s="165">
        <f t="shared" si="5"/>
        <v>1.032258064516129</v>
      </c>
    </row>
    <row r="74" spans="1:13" ht="14.25" customHeight="1">
      <c r="A74" s="83" t="s">
        <v>68</v>
      </c>
      <c r="B74" s="129"/>
      <c r="C74" s="129"/>
      <c r="D74" s="128">
        <v>142</v>
      </c>
      <c r="E74" s="130">
        <v>140</v>
      </c>
      <c r="F74" s="130">
        <v>142</v>
      </c>
      <c r="G74" s="127">
        <v>126</v>
      </c>
      <c r="H74" s="147">
        <f>I74-G74</f>
        <v>31</v>
      </c>
      <c r="I74" s="127">
        <v>157</v>
      </c>
      <c r="J74" s="130"/>
      <c r="K74" s="149">
        <f>I74+J74</f>
        <v>157</v>
      </c>
      <c r="L74" s="153">
        <f t="shared" si="4"/>
        <v>15</v>
      </c>
      <c r="M74" s="164">
        <f t="shared" si="5"/>
        <v>0.1056338028169014</v>
      </c>
    </row>
    <row r="75" spans="1:13" s="198" customFormat="1" ht="15.75">
      <c r="A75" s="187" t="s">
        <v>58</v>
      </c>
      <c r="B75" s="188">
        <v>9262</v>
      </c>
      <c r="C75" s="189">
        <v>8987</v>
      </c>
      <c r="D75" s="189">
        <f>SUM(D7:D74)</f>
        <v>8529</v>
      </c>
      <c r="E75" s="190">
        <f>SUM(E7:E74)</f>
        <v>8640</v>
      </c>
      <c r="F75" s="190">
        <f>SUM(F7:F74)</f>
        <v>8646</v>
      </c>
      <c r="G75" s="193">
        <f>SUM(G7:G74)</f>
        <v>7769</v>
      </c>
      <c r="H75" s="192">
        <f>I75-G75</f>
        <v>583</v>
      </c>
      <c r="I75" s="193">
        <f>SUM(I7:I74)</f>
        <v>8352</v>
      </c>
      <c r="J75" s="194"/>
      <c r="K75" s="195">
        <f>SUM(K7:K74)</f>
        <v>8419</v>
      </c>
      <c r="L75" s="196">
        <f t="shared" si="4"/>
        <v>-227</v>
      </c>
      <c r="M75" s="197">
        <f t="shared" si="5"/>
        <v>-0.026254915567892667</v>
      </c>
    </row>
    <row r="76" spans="1:13" s="75" customFormat="1" ht="15">
      <c r="A76" s="101" t="s">
        <v>62</v>
      </c>
      <c r="B76" s="103"/>
      <c r="C76" s="103">
        <v>2853</v>
      </c>
      <c r="D76" s="103">
        <v>2640</v>
      </c>
      <c r="E76" s="143">
        <v>2998</v>
      </c>
      <c r="F76" s="143">
        <v>2768</v>
      </c>
      <c r="G76" s="102">
        <v>286</v>
      </c>
      <c r="H76" s="221"/>
      <c r="I76" s="182">
        <v>231</v>
      </c>
      <c r="J76" s="183"/>
      <c r="K76" s="182">
        <f>I76</f>
        <v>231</v>
      </c>
      <c r="L76" s="184">
        <f t="shared" si="4"/>
        <v>-2537</v>
      </c>
      <c r="M76" s="180">
        <f t="shared" si="5"/>
        <v>-0.9165462427745664</v>
      </c>
    </row>
    <row r="77" spans="1:13" s="75" customFormat="1" ht="15">
      <c r="A77" s="101" t="s">
        <v>86</v>
      </c>
      <c r="B77" s="103"/>
      <c r="C77" s="103"/>
      <c r="D77" s="103">
        <v>554</v>
      </c>
      <c r="E77" s="144">
        <v>505</v>
      </c>
      <c r="F77" s="144">
        <v>481</v>
      </c>
      <c r="G77" s="105">
        <v>123</v>
      </c>
      <c r="H77" s="221"/>
      <c r="I77" s="182"/>
      <c r="J77" s="183">
        <f>SUM(J7:J76)</f>
        <v>67</v>
      </c>
      <c r="K77" s="182">
        <v>9</v>
      </c>
      <c r="L77" s="185">
        <f t="shared" si="4"/>
        <v>-472</v>
      </c>
      <c r="M77" s="180">
        <f t="shared" si="5"/>
        <v>-0.9812889812889813</v>
      </c>
    </row>
    <row r="78" spans="1:13" s="75" customFormat="1" ht="15.75" thickBot="1">
      <c r="A78" s="106"/>
      <c r="B78" s="108"/>
      <c r="C78" s="108"/>
      <c r="D78" s="108"/>
      <c r="E78" s="145"/>
      <c r="F78" s="107"/>
      <c r="G78" s="107"/>
      <c r="H78" s="157"/>
      <c r="I78" s="93"/>
      <c r="J78" s="104"/>
      <c r="K78" s="93"/>
      <c r="L78" s="156"/>
      <c r="M78" s="170"/>
    </row>
    <row r="79" spans="1:13" ht="15.75" thickBot="1">
      <c r="A79" s="111" t="s">
        <v>87</v>
      </c>
      <c r="B79" s="140"/>
      <c r="C79" s="140"/>
      <c r="D79" s="139">
        <f>D75+D76+D77</f>
        <v>11723</v>
      </c>
      <c r="E79" s="146">
        <f>E75+E76+E77</f>
        <v>12143</v>
      </c>
      <c r="F79" s="138">
        <f>F75+F76+F77</f>
        <v>11895</v>
      </c>
      <c r="G79" s="151">
        <f>G75+G76+G77</f>
        <v>8178</v>
      </c>
      <c r="H79" s="158"/>
      <c r="I79" s="159"/>
      <c r="J79" s="158"/>
      <c r="K79" s="159">
        <f>K75+K76+K77</f>
        <v>8659</v>
      </c>
      <c r="L79" s="200">
        <f t="shared" si="4"/>
        <v>-3236</v>
      </c>
      <c r="M79" s="162"/>
    </row>
    <row r="80" spans="7:11" ht="15.75" thickBot="1">
      <c r="G80" s="136">
        <v>3715</v>
      </c>
      <c r="H80" s="10"/>
      <c r="I80" s="11"/>
      <c r="J80" s="11"/>
      <c r="K80" s="137"/>
    </row>
    <row r="81" ht="15.75" thickBot="1">
      <c r="F81" s="115"/>
    </row>
    <row r="82" spans="1:10" ht="18.75">
      <c r="A82" s="201" t="s">
        <v>122</v>
      </c>
      <c r="B82" s="202"/>
      <c r="C82" s="203"/>
      <c r="D82" s="203"/>
      <c r="E82" s="203"/>
      <c r="F82" s="204">
        <v>8352</v>
      </c>
      <c r="G82" s="204"/>
      <c r="H82" s="205" t="s">
        <v>119</v>
      </c>
      <c r="I82" s="205"/>
      <c r="J82" s="206"/>
    </row>
    <row r="83" spans="1:10" ht="18.75">
      <c r="A83" s="207"/>
      <c r="B83" s="208"/>
      <c r="C83" s="209"/>
      <c r="D83" s="209"/>
      <c r="E83" s="209"/>
      <c r="F83" s="210">
        <v>3725</v>
      </c>
      <c r="G83" s="222">
        <v>0.446</v>
      </c>
      <c r="H83" s="211" t="s">
        <v>120</v>
      </c>
      <c r="I83" s="212"/>
      <c r="J83" s="213"/>
    </row>
    <row r="84" spans="1:10" ht="19.5" thickBot="1">
      <c r="A84" s="214"/>
      <c r="B84" s="215"/>
      <c r="C84" s="216"/>
      <c r="D84" s="216"/>
      <c r="E84" s="216"/>
      <c r="F84" s="217">
        <v>4628</v>
      </c>
      <c r="G84" s="223">
        <v>0.554</v>
      </c>
      <c r="H84" s="218" t="s">
        <v>121</v>
      </c>
      <c r="I84" s="219"/>
      <c r="J84" s="220"/>
    </row>
  </sheetData>
  <sheetProtection/>
  <mergeCells count="14">
    <mergeCell ref="F5:F6"/>
    <mergeCell ref="G5:G6"/>
    <mergeCell ref="H5:H6"/>
    <mergeCell ref="I5:I6"/>
    <mergeCell ref="J5:J6"/>
    <mergeCell ref="K5:K6"/>
    <mergeCell ref="L5:L6"/>
    <mergeCell ref="M5:M6"/>
    <mergeCell ref="D1:G1"/>
    <mergeCell ref="B3:M3"/>
    <mergeCell ref="B5:B6"/>
    <mergeCell ref="C5:C6"/>
    <mergeCell ref="D5:D6"/>
    <mergeCell ref="E5:E6"/>
  </mergeCells>
  <printOptions horizontalCentered="1" verticalCentered="1"/>
  <pageMargins left="0.03937007874015748" right="0.03937007874015748" top="0.15748031496062992" bottom="0.35433070866141736" header="0.11811023622047245" footer="0.11811023622047245"/>
  <pageSetup fitToHeight="1" fitToWidth="1" horizontalDpi="600" verticalDpi="600" orientation="portrait" paperSize="9" scale="60" r:id="rId2"/>
  <headerFooter>
    <oddFooter>&amp;L&amp;D&amp;CPage &amp;P de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N84"/>
  <sheetViews>
    <sheetView zoomScaleSheetLayoutView="75" zoomScalePageLayoutView="0" workbookViewId="0" topLeftCell="A1">
      <pane xSplit="1" ySplit="6" topLeftCell="B6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M82" sqref="M82"/>
    </sheetView>
  </sheetViews>
  <sheetFormatPr defaultColWidth="11.421875" defaultRowHeight="15"/>
  <cols>
    <col min="1" max="1" width="36.00390625" style="6" customWidth="1"/>
    <col min="2" max="2" width="9.57421875" style="11" customWidth="1"/>
    <col min="3" max="3" width="7.7109375" style="75" customWidth="1"/>
    <col min="4" max="5" width="8.57421875" style="6" customWidth="1"/>
    <col min="6" max="6" width="8.57421875" style="80" customWidth="1"/>
    <col min="7" max="7" width="10.140625" style="10" customWidth="1"/>
    <col min="8" max="8" width="8.57421875" style="11" customWidth="1"/>
    <col min="9" max="9" width="10.140625" style="6" customWidth="1"/>
    <col min="10" max="12" width="11.421875" style="6" customWidth="1"/>
    <col min="13" max="13" width="11.421875" style="160" customWidth="1"/>
    <col min="14" max="16384" width="11.421875" style="6" customWidth="1"/>
  </cols>
  <sheetData>
    <row r="1" spans="1:9" ht="22.5" customHeight="1">
      <c r="A1" s="78" t="s">
        <v>107</v>
      </c>
      <c r="B1" s="78"/>
      <c r="C1" s="79"/>
      <c r="D1" s="236"/>
      <c r="E1" s="236"/>
      <c r="F1" s="236"/>
      <c r="G1" s="236"/>
      <c r="H1" s="72"/>
      <c r="I1" s="72"/>
    </row>
    <row r="3" spans="2:13" ht="24.75" customHeight="1">
      <c r="B3" s="248" t="s">
        <v>117</v>
      </c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</row>
    <row r="4" ht="3" customHeight="1"/>
    <row r="5" spans="1:13" ht="15" customHeight="1">
      <c r="A5" s="81" t="s">
        <v>0</v>
      </c>
      <c r="B5" s="238" t="s">
        <v>59</v>
      </c>
      <c r="C5" s="238" t="s">
        <v>64</v>
      </c>
      <c r="D5" s="238" t="s">
        <v>67</v>
      </c>
      <c r="E5" s="238" t="s">
        <v>99</v>
      </c>
      <c r="F5" s="239" t="s">
        <v>105</v>
      </c>
      <c r="G5" s="240" t="s">
        <v>109</v>
      </c>
      <c r="H5" s="242" t="s">
        <v>60</v>
      </c>
      <c r="I5" s="243" t="s">
        <v>112</v>
      </c>
      <c r="J5" s="244" t="s">
        <v>61</v>
      </c>
      <c r="K5" s="245" t="s">
        <v>111</v>
      </c>
      <c r="L5" s="246" t="s">
        <v>113</v>
      </c>
      <c r="M5" s="247" t="s">
        <v>114</v>
      </c>
    </row>
    <row r="6" spans="1:13" ht="30.75" customHeight="1">
      <c r="A6" s="82" t="s">
        <v>1</v>
      </c>
      <c r="B6" s="238"/>
      <c r="C6" s="238"/>
      <c r="D6" s="238"/>
      <c r="E6" s="238"/>
      <c r="F6" s="239"/>
      <c r="G6" s="241"/>
      <c r="H6" s="242"/>
      <c r="I6" s="243"/>
      <c r="J6" s="244"/>
      <c r="K6" s="245"/>
      <c r="L6" s="246"/>
      <c r="M6" s="247"/>
    </row>
    <row r="7" spans="1:13" ht="15">
      <c r="A7" s="83" t="s">
        <v>2</v>
      </c>
      <c r="B7" s="86">
        <v>15</v>
      </c>
      <c r="C7" s="86">
        <v>14</v>
      </c>
      <c r="D7" s="85">
        <v>19</v>
      </c>
      <c r="E7" s="84">
        <v>19</v>
      </c>
      <c r="F7" s="84">
        <v>19</v>
      </c>
      <c r="G7" s="84">
        <v>14</v>
      </c>
      <c r="H7" s="186">
        <f aca="true" t="shared" si="0" ref="H7:H70">I7-G7</f>
        <v>2</v>
      </c>
      <c r="I7" s="84">
        <v>16</v>
      </c>
      <c r="J7" s="88"/>
      <c r="K7" s="148">
        <f>I7+J7</f>
        <v>16</v>
      </c>
      <c r="L7" s="152">
        <f>K7-F7</f>
        <v>-3</v>
      </c>
      <c r="M7" s="162">
        <f>L7/F7</f>
        <v>-0.15789473684210525</v>
      </c>
    </row>
    <row r="8" spans="1:13" ht="15">
      <c r="A8" s="83" t="s">
        <v>3</v>
      </c>
      <c r="B8" s="129">
        <v>198</v>
      </c>
      <c r="C8" s="129">
        <v>206</v>
      </c>
      <c r="D8" s="128">
        <v>212</v>
      </c>
      <c r="E8" s="127">
        <v>221</v>
      </c>
      <c r="F8" s="127">
        <v>211</v>
      </c>
      <c r="G8" s="127">
        <v>189</v>
      </c>
      <c r="H8" s="147">
        <f t="shared" si="0"/>
        <v>0</v>
      </c>
      <c r="I8" s="127">
        <v>189</v>
      </c>
      <c r="J8" s="130"/>
      <c r="K8" s="149">
        <f aca="true" t="shared" si="1" ref="K8:K71">I8+J8</f>
        <v>189</v>
      </c>
      <c r="L8" s="153">
        <f aca="true" t="shared" si="2" ref="L8:L71">K8-F8</f>
        <v>-22</v>
      </c>
      <c r="M8" s="163">
        <f aca="true" t="shared" si="3" ref="M8:M71">L8/F8</f>
        <v>-0.10426540284360189</v>
      </c>
    </row>
    <row r="9" spans="1:13" ht="15">
      <c r="A9" s="83" t="s">
        <v>4</v>
      </c>
      <c r="B9" s="86">
        <v>64</v>
      </c>
      <c r="C9" s="86">
        <v>57</v>
      </c>
      <c r="D9" s="85">
        <v>60</v>
      </c>
      <c r="E9" s="84">
        <v>60</v>
      </c>
      <c r="F9" s="84">
        <v>54</v>
      </c>
      <c r="G9" s="84">
        <v>39</v>
      </c>
      <c r="H9" s="186">
        <f t="shared" si="0"/>
        <v>2</v>
      </c>
      <c r="I9" s="84">
        <v>41</v>
      </c>
      <c r="J9" s="88"/>
      <c r="K9" s="148">
        <f t="shared" si="1"/>
        <v>41</v>
      </c>
      <c r="L9" s="152">
        <f t="shared" si="2"/>
        <v>-13</v>
      </c>
      <c r="M9" s="162">
        <f t="shared" si="3"/>
        <v>-0.24074074074074073</v>
      </c>
    </row>
    <row r="10" spans="1:13" ht="15">
      <c r="A10" s="83" t="s">
        <v>5</v>
      </c>
      <c r="B10" s="129">
        <v>29</v>
      </c>
      <c r="C10" s="129">
        <v>33</v>
      </c>
      <c r="D10" s="128">
        <v>37</v>
      </c>
      <c r="E10" s="127">
        <v>30</v>
      </c>
      <c r="F10" s="127">
        <v>36</v>
      </c>
      <c r="G10" s="127">
        <v>30</v>
      </c>
      <c r="H10" s="147">
        <f t="shared" si="0"/>
        <v>5</v>
      </c>
      <c r="I10" s="127">
        <v>35</v>
      </c>
      <c r="J10" s="130"/>
      <c r="K10" s="149">
        <f t="shared" si="1"/>
        <v>35</v>
      </c>
      <c r="L10" s="153">
        <f t="shared" si="2"/>
        <v>-1</v>
      </c>
      <c r="M10" s="163">
        <f t="shared" si="3"/>
        <v>-0.027777777777777776</v>
      </c>
    </row>
    <row r="11" spans="1:13" ht="15">
      <c r="A11" s="83" t="s">
        <v>6</v>
      </c>
      <c r="B11" s="86">
        <v>195</v>
      </c>
      <c r="C11" s="86">
        <v>199</v>
      </c>
      <c r="D11" s="85">
        <v>194</v>
      </c>
      <c r="E11" s="84">
        <v>195</v>
      </c>
      <c r="F11" s="84">
        <v>200</v>
      </c>
      <c r="G11" s="84">
        <v>196</v>
      </c>
      <c r="H11" s="186">
        <f t="shared" si="0"/>
        <v>24</v>
      </c>
      <c r="I11" s="84">
        <v>220</v>
      </c>
      <c r="J11" s="84"/>
      <c r="K11" s="148">
        <f t="shared" si="1"/>
        <v>220</v>
      </c>
      <c r="L11" s="152">
        <f t="shared" si="2"/>
        <v>20</v>
      </c>
      <c r="M11" s="161">
        <f t="shared" si="3"/>
        <v>0.1</v>
      </c>
    </row>
    <row r="12" spans="1:13" ht="15">
      <c r="A12" s="83" t="s">
        <v>7</v>
      </c>
      <c r="B12" s="129">
        <v>131</v>
      </c>
      <c r="C12" s="129">
        <v>135</v>
      </c>
      <c r="D12" s="128">
        <v>128</v>
      </c>
      <c r="E12" s="127">
        <v>157</v>
      </c>
      <c r="F12" s="127">
        <v>166</v>
      </c>
      <c r="G12" s="127">
        <v>153</v>
      </c>
      <c r="H12" s="147">
        <f t="shared" si="0"/>
        <v>-11</v>
      </c>
      <c r="I12" s="127">
        <v>142</v>
      </c>
      <c r="J12" s="130"/>
      <c r="K12" s="149">
        <f t="shared" si="1"/>
        <v>142</v>
      </c>
      <c r="L12" s="153">
        <f t="shared" si="2"/>
        <v>-24</v>
      </c>
      <c r="M12" s="163">
        <f t="shared" si="3"/>
        <v>-0.14457831325301204</v>
      </c>
    </row>
    <row r="13" spans="1:13" ht="15">
      <c r="A13" s="83" t="s">
        <v>77</v>
      </c>
      <c r="B13" s="86">
        <v>43</v>
      </c>
      <c r="C13" s="86">
        <v>32</v>
      </c>
      <c r="D13" s="85">
        <v>25</v>
      </c>
      <c r="E13" s="84">
        <v>19</v>
      </c>
      <c r="F13" s="84">
        <v>0</v>
      </c>
      <c r="G13" s="84">
        <v>0</v>
      </c>
      <c r="H13" s="186">
        <f t="shared" si="0"/>
        <v>0</v>
      </c>
      <c r="I13" s="84">
        <v>0</v>
      </c>
      <c r="J13" s="88"/>
      <c r="K13" s="148">
        <f t="shared" si="1"/>
        <v>0</v>
      </c>
      <c r="L13" s="152">
        <f t="shared" si="2"/>
        <v>0</v>
      </c>
      <c r="M13" s="161"/>
    </row>
    <row r="14" spans="1:13" ht="15">
      <c r="A14" s="83" t="s">
        <v>8</v>
      </c>
      <c r="B14" s="129">
        <v>111</v>
      </c>
      <c r="C14" s="129">
        <v>107</v>
      </c>
      <c r="D14" s="128">
        <v>114</v>
      </c>
      <c r="E14" s="127">
        <v>104</v>
      </c>
      <c r="F14" s="127">
        <v>113</v>
      </c>
      <c r="G14" s="127">
        <v>112</v>
      </c>
      <c r="H14" s="147">
        <f t="shared" si="0"/>
        <v>4</v>
      </c>
      <c r="I14" s="127">
        <v>116</v>
      </c>
      <c r="J14" s="130"/>
      <c r="K14" s="149">
        <f t="shared" si="1"/>
        <v>116</v>
      </c>
      <c r="L14" s="153">
        <f t="shared" si="2"/>
        <v>3</v>
      </c>
      <c r="M14" s="163">
        <f t="shared" si="3"/>
        <v>0.02654867256637168</v>
      </c>
    </row>
    <row r="15" spans="1:13" ht="15">
      <c r="A15" s="83" t="s">
        <v>78</v>
      </c>
      <c r="B15" s="86">
        <v>124</v>
      </c>
      <c r="C15" s="86">
        <v>116</v>
      </c>
      <c r="D15" s="85">
        <v>105</v>
      </c>
      <c r="E15" s="84">
        <v>90</v>
      </c>
      <c r="F15" s="84">
        <v>86</v>
      </c>
      <c r="G15" s="84">
        <v>67</v>
      </c>
      <c r="H15" s="186">
        <f t="shared" si="0"/>
        <v>24</v>
      </c>
      <c r="I15" s="84">
        <v>91</v>
      </c>
      <c r="J15" s="84"/>
      <c r="K15" s="148">
        <f t="shared" si="1"/>
        <v>91</v>
      </c>
      <c r="L15" s="152">
        <f t="shared" si="2"/>
        <v>5</v>
      </c>
      <c r="M15" s="162">
        <f t="shared" si="3"/>
        <v>0.05813953488372093</v>
      </c>
    </row>
    <row r="16" spans="1:13" ht="15">
      <c r="A16" s="83" t="s">
        <v>9</v>
      </c>
      <c r="B16" s="129">
        <v>112</v>
      </c>
      <c r="C16" s="129">
        <v>109</v>
      </c>
      <c r="D16" s="128">
        <v>67</v>
      </c>
      <c r="E16" s="127">
        <v>71</v>
      </c>
      <c r="F16" s="127">
        <v>84</v>
      </c>
      <c r="G16" s="127">
        <v>63</v>
      </c>
      <c r="H16" s="147">
        <f t="shared" si="0"/>
        <v>6</v>
      </c>
      <c r="I16" s="127">
        <v>69</v>
      </c>
      <c r="J16" s="130"/>
      <c r="K16" s="149">
        <f t="shared" si="1"/>
        <v>69</v>
      </c>
      <c r="L16" s="153">
        <f t="shared" si="2"/>
        <v>-15</v>
      </c>
      <c r="M16" s="163">
        <f t="shared" si="3"/>
        <v>-0.17857142857142858</v>
      </c>
    </row>
    <row r="17" spans="1:13" ht="15">
      <c r="A17" s="83" t="s">
        <v>76</v>
      </c>
      <c r="B17" s="86">
        <v>97</v>
      </c>
      <c r="C17" s="86">
        <v>93</v>
      </c>
      <c r="D17" s="85">
        <v>76</v>
      </c>
      <c r="E17" s="84">
        <v>68</v>
      </c>
      <c r="F17" s="84">
        <v>72</v>
      </c>
      <c r="G17" s="84">
        <v>80</v>
      </c>
      <c r="H17" s="186">
        <f t="shared" si="0"/>
        <v>-27</v>
      </c>
      <c r="I17" s="84">
        <v>53</v>
      </c>
      <c r="J17" s="88"/>
      <c r="K17" s="148">
        <f t="shared" si="1"/>
        <v>53</v>
      </c>
      <c r="L17" s="152">
        <f t="shared" si="2"/>
        <v>-19</v>
      </c>
      <c r="M17" s="162">
        <f t="shared" si="3"/>
        <v>-0.2638888888888889</v>
      </c>
    </row>
    <row r="18" spans="1:13" ht="15">
      <c r="A18" s="83" t="s">
        <v>101</v>
      </c>
      <c r="B18" s="129"/>
      <c r="C18" s="129"/>
      <c r="D18" s="128"/>
      <c r="E18" s="127">
        <v>307</v>
      </c>
      <c r="F18" s="127">
        <v>281</v>
      </c>
      <c r="G18" s="127">
        <v>234</v>
      </c>
      <c r="H18" s="147">
        <f t="shared" si="0"/>
        <v>-19</v>
      </c>
      <c r="I18" s="127">
        <v>215</v>
      </c>
      <c r="J18" s="130"/>
      <c r="K18" s="149">
        <f t="shared" si="1"/>
        <v>215</v>
      </c>
      <c r="L18" s="153">
        <f t="shared" si="2"/>
        <v>-66</v>
      </c>
      <c r="M18" s="163">
        <f t="shared" si="3"/>
        <v>-0.23487544483985764</v>
      </c>
    </row>
    <row r="19" spans="1:13" ht="15">
      <c r="A19" s="83" t="s">
        <v>10</v>
      </c>
      <c r="B19" s="94">
        <v>157</v>
      </c>
      <c r="C19" s="94">
        <v>159</v>
      </c>
      <c r="D19" s="131">
        <v>135</v>
      </c>
      <c r="E19" s="93">
        <v>139</v>
      </c>
      <c r="F19" s="93">
        <v>128</v>
      </c>
      <c r="G19" s="93">
        <v>92</v>
      </c>
      <c r="H19" s="186">
        <f t="shared" si="0"/>
        <v>-21</v>
      </c>
      <c r="I19" s="93">
        <v>71</v>
      </c>
      <c r="J19" s="95"/>
      <c r="K19" s="102">
        <f t="shared" si="1"/>
        <v>71</v>
      </c>
      <c r="L19" s="152">
        <f t="shared" si="2"/>
        <v>-57</v>
      </c>
      <c r="M19" s="162">
        <f t="shared" si="3"/>
        <v>-0.4453125</v>
      </c>
    </row>
    <row r="20" spans="1:13" ht="15">
      <c r="A20" s="83" t="s">
        <v>11</v>
      </c>
      <c r="B20" s="129">
        <v>82</v>
      </c>
      <c r="C20" s="129">
        <v>84</v>
      </c>
      <c r="D20" s="128">
        <v>79</v>
      </c>
      <c r="E20" s="127">
        <v>80</v>
      </c>
      <c r="F20" s="127">
        <v>97</v>
      </c>
      <c r="G20" s="127">
        <v>98</v>
      </c>
      <c r="H20" s="147">
        <f t="shared" si="0"/>
        <v>5</v>
      </c>
      <c r="I20" s="127">
        <v>103</v>
      </c>
      <c r="J20" s="130"/>
      <c r="K20" s="149">
        <f t="shared" si="1"/>
        <v>103</v>
      </c>
      <c r="L20" s="153">
        <f t="shared" si="2"/>
        <v>6</v>
      </c>
      <c r="M20" s="163">
        <f t="shared" si="3"/>
        <v>0.061855670103092786</v>
      </c>
    </row>
    <row r="21" spans="1:13" ht="15">
      <c r="A21" s="83" t="s">
        <v>12</v>
      </c>
      <c r="B21" s="94">
        <v>162</v>
      </c>
      <c r="C21" s="94">
        <v>158</v>
      </c>
      <c r="D21" s="131">
        <v>150</v>
      </c>
      <c r="E21" s="93">
        <v>109</v>
      </c>
      <c r="F21" s="93">
        <v>123</v>
      </c>
      <c r="G21" s="93">
        <v>105</v>
      </c>
      <c r="H21" s="186">
        <f t="shared" si="0"/>
        <v>3</v>
      </c>
      <c r="I21" s="93">
        <v>108</v>
      </c>
      <c r="J21" s="93"/>
      <c r="K21" s="102">
        <f t="shared" si="1"/>
        <v>108</v>
      </c>
      <c r="L21" s="152">
        <f t="shared" si="2"/>
        <v>-15</v>
      </c>
      <c r="M21" s="162">
        <f t="shared" si="3"/>
        <v>-0.12195121951219512</v>
      </c>
    </row>
    <row r="22" spans="1:13" ht="15">
      <c r="A22" s="83" t="s">
        <v>13</v>
      </c>
      <c r="B22" s="129">
        <v>170</v>
      </c>
      <c r="C22" s="129">
        <v>157</v>
      </c>
      <c r="D22" s="128">
        <v>159</v>
      </c>
      <c r="E22" s="127">
        <v>155</v>
      </c>
      <c r="F22" s="127">
        <v>155</v>
      </c>
      <c r="G22" s="127">
        <v>125</v>
      </c>
      <c r="H22" s="147">
        <f t="shared" si="0"/>
        <v>42</v>
      </c>
      <c r="I22" s="127">
        <v>167</v>
      </c>
      <c r="J22" s="127">
        <v>4</v>
      </c>
      <c r="K22" s="149">
        <f t="shared" si="1"/>
        <v>171</v>
      </c>
      <c r="L22" s="153">
        <f t="shared" si="2"/>
        <v>16</v>
      </c>
      <c r="M22" s="163">
        <f t="shared" si="3"/>
        <v>0.1032258064516129</v>
      </c>
    </row>
    <row r="23" spans="1:13" ht="15">
      <c r="A23" s="83" t="s">
        <v>14</v>
      </c>
      <c r="B23" s="94">
        <v>103</v>
      </c>
      <c r="C23" s="94">
        <v>113</v>
      </c>
      <c r="D23" s="131">
        <v>96</v>
      </c>
      <c r="E23" s="93">
        <v>109</v>
      </c>
      <c r="F23" s="93">
        <v>112</v>
      </c>
      <c r="G23" s="93">
        <v>78</v>
      </c>
      <c r="H23" s="186">
        <f t="shared" si="0"/>
        <v>-17</v>
      </c>
      <c r="I23" s="93">
        <v>61</v>
      </c>
      <c r="J23" s="95"/>
      <c r="K23" s="102">
        <f t="shared" si="1"/>
        <v>61</v>
      </c>
      <c r="L23" s="152">
        <f t="shared" si="2"/>
        <v>-51</v>
      </c>
      <c r="M23" s="162">
        <f t="shared" si="3"/>
        <v>-0.45535714285714285</v>
      </c>
    </row>
    <row r="24" spans="1:13" ht="15">
      <c r="A24" s="83" t="s">
        <v>15</v>
      </c>
      <c r="B24" s="129">
        <v>295</v>
      </c>
      <c r="C24" s="129">
        <v>265</v>
      </c>
      <c r="D24" s="128">
        <v>290</v>
      </c>
      <c r="E24" s="127">
        <v>289</v>
      </c>
      <c r="F24" s="127">
        <v>294</v>
      </c>
      <c r="G24" s="127">
        <v>253</v>
      </c>
      <c r="H24" s="147">
        <f t="shared" si="0"/>
        <v>9</v>
      </c>
      <c r="I24" s="127">
        <v>262</v>
      </c>
      <c r="J24" s="127">
        <v>1</v>
      </c>
      <c r="K24" s="149">
        <f t="shared" si="1"/>
        <v>263</v>
      </c>
      <c r="L24" s="153">
        <f t="shared" si="2"/>
        <v>-31</v>
      </c>
      <c r="M24" s="163">
        <f t="shared" si="3"/>
        <v>-0.1054421768707483</v>
      </c>
    </row>
    <row r="25" spans="1:13" ht="15">
      <c r="A25" s="83" t="s">
        <v>16</v>
      </c>
      <c r="B25" s="94">
        <v>180</v>
      </c>
      <c r="C25" s="94">
        <v>165</v>
      </c>
      <c r="D25" s="131">
        <v>163</v>
      </c>
      <c r="E25" s="93">
        <v>162</v>
      </c>
      <c r="F25" s="93">
        <v>156</v>
      </c>
      <c r="G25" s="93">
        <v>137</v>
      </c>
      <c r="H25" s="186">
        <f t="shared" si="0"/>
        <v>-18</v>
      </c>
      <c r="I25" s="93">
        <v>119</v>
      </c>
      <c r="J25" s="95"/>
      <c r="K25" s="102">
        <f t="shared" si="1"/>
        <v>119</v>
      </c>
      <c r="L25" s="152">
        <f t="shared" si="2"/>
        <v>-37</v>
      </c>
      <c r="M25" s="162">
        <f t="shared" si="3"/>
        <v>-0.23717948717948717</v>
      </c>
    </row>
    <row r="26" spans="1:13" ht="15">
      <c r="A26" s="83" t="s">
        <v>17</v>
      </c>
      <c r="B26" s="129">
        <v>72</v>
      </c>
      <c r="C26" s="129">
        <v>66</v>
      </c>
      <c r="D26" s="128">
        <v>67</v>
      </c>
      <c r="E26" s="127">
        <v>59</v>
      </c>
      <c r="F26" s="127">
        <v>72</v>
      </c>
      <c r="G26" s="127">
        <v>67</v>
      </c>
      <c r="H26" s="147">
        <f t="shared" si="0"/>
        <v>6</v>
      </c>
      <c r="I26" s="127">
        <v>73</v>
      </c>
      <c r="J26" s="127"/>
      <c r="K26" s="149">
        <f t="shared" si="1"/>
        <v>73</v>
      </c>
      <c r="L26" s="153">
        <f t="shared" si="2"/>
        <v>1</v>
      </c>
      <c r="M26" s="163">
        <f t="shared" si="3"/>
        <v>0.013888888888888888</v>
      </c>
    </row>
    <row r="27" spans="1:13" ht="15">
      <c r="A27" s="83" t="s">
        <v>18</v>
      </c>
      <c r="B27" s="94">
        <v>118</v>
      </c>
      <c r="C27" s="94">
        <v>127</v>
      </c>
      <c r="D27" s="131">
        <v>125</v>
      </c>
      <c r="E27" s="93">
        <v>107</v>
      </c>
      <c r="F27" s="93">
        <v>96</v>
      </c>
      <c r="G27" s="93">
        <v>97</v>
      </c>
      <c r="H27" s="186">
        <f t="shared" si="0"/>
        <v>-22</v>
      </c>
      <c r="I27" s="93">
        <v>75</v>
      </c>
      <c r="J27" s="95"/>
      <c r="K27" s="102">
        <f t="shared" si="1"/>
        <v>75</v>
      </c>
      <c r="L27" s="152">
        <f t="shared" si="2"/>
        <v>-21</v>
      </c>
      <c r="M27" s="162">
        <f t="shared" si="3"/>
        <v>-0.21875</v>
      </c>
    </row>
    <row r="28" spans="1:13" ht="15">
      <c r="A28" s="83" t="s">
        <v>19</v>
      </c>
      <c r="B28" s="129">
        <v>168</v>
      </c>
      <c r="C28" s="129">
        <v>158</v>
      </c>
      <c r="D28" s="128">
        <v>167</v>
      </c>
      <c r="E28" s="127">
        <v>185</v>
      </c>
      <c r="F28" s="127">
        <v>187</v>
      </c>
      <c r="G28" s="127">
        <v>189</v>
      </c>
      <c r="H28" s="147">
        <f t="shared" si="0"/>
        <v>10</v>
      </c>
      <c r="I28" s="127">
        <v>199</v>
      </c>
      <c r="J28" s="127"/>
      <c r="K28" s="149">
        <f t="shared" si="1"/>
        <v>199</v>
      </c>
      <c r="L28" s="153">
        <f t="shared" si="2"/>
        <v>12</v>
      </c>
      <c r="M28" s="163">
        <f t="shared" si="3"/>
        <v>0.06417112299465241</v>
      </c>
    </row>
    <row r="29" spans="1:13" ht="15">
      <c r="A29" s="83" t="s">
        <v>74</v>
      </c>
      <c r="B29" s="94">
        <v>71</v>
      </c>
      <c r="C29" s="94">
        <v>73</v>
      </c>
      <c r="D29" s="131">
        <v>77</v>
      </c>
      <c r="E29" s="93">
        <v>94</v>
      </c>
      <c r="F29" s="93">
        <v>89</v>
      </c>
      <c r="G29" s="93">
        <v>88</v>
      </c>
      <c r="H29" s="186">
        <f t="shared" si="0"/>
        <v>-11</v>
      </c>
      <c r="I29" s="93">
        <v>77</v>
      </c>
      <c r="J29" s="93"/>
      <c r="K29" s="102">
        <f t="shared" si="1"/>
        <v>77</v>
      </c>
      <c r="L29" s="152">
        <f t="shared" si="2"/>
        <v>-12</v>
      </c>
      <c r="M29" s="162">
        <f t="shared" si="3"/>
        <v>-0.1348314606741573</v>
      </c>
    </row>
    <row r="30" spans="1:13" ht="15">
      <c r="A30" s="83" t="s">
        <v>20</v>
      </c>
      <c r="B30" s="129">
        <v>247</v>
      </c>
      <c r="C30" s="129">
        <v>214</v>
      </c>
      <c r="D30" s="128">
        <v>225</v>
      </c>
      <c r="E30" s="127">
        <v>207</v>
      </c>
      <c r="F30" s="127">
        <v>185</v>
      </c>
      <c r="G30" s="127">
        <v>176</v>
      </c>
      <c r="H30" s="147">
        <f t="shared" si="0"/>
        <v>-7</v>
      </c>
      <c r="I30" s="127">
        <v>169</v>
      </c>
      <c r="J30" s="127"/>
      <c r="K30" s="149">
        <f t="shared" si="1"/>
        <v>169</v>
      </c>
      <c r="L30" s="153">
        <f t="shared" si="2"/>
        <v>-16</v>
      </c>
      <c r="M30" s="163">
        <f t="shared" si="3"/>
        <v>-0.08648648648648649</v>
      </c>
    </row>
    <row r="31" spans="1:13" ht="15">
      <c r="A31" s="83" t="s">
        <v>21</v>
      </c>
      <c r="B31" s="94">
        <v>99</v>
      </c>
      <c r="C31" s="94">
        <v>117</v>
      </c>
      <c r="D31" s="131">
        <v>113</v>
      </c>
      <c r="E31" s="93">
        <v>134</v>
      </c>
      <c r="F31" s="93">
        <v>157</v>
      </c>
      <c r="G31" s="93">
        <v>128</v>
      </c>
      <c r="H31" s="186">
        <f t="shared" si="0"/>
        <v>-7</v>
      </c>
      <c r="I31" s="93">
        <v>121</v>
      </c>
      <c r="J31" s="95"/>
      <c r="K31" s="102">
        <f t="shared" si="1"/>
        <v>121</v>
      </c>
      <c r="L31" s="152">
        <f t="shared" si="2"/>
        <v>-36</v>
      </c>
      <c r="M31" s="162">
        <f t="shared" si="3"/>
        <v>-0.22929936305732485</v>
      </c>
    </row>
    <row r="32" spans="1:13" ht="15">
      <c r="A32" s="83" t="s">
        <v>22</v>
      </c>
      <c r="B32" s="129">
        <v>251</v>
      </c>
      <c r="C32" s="129">
        <v>247</v>
      </c>
      <c r="D32" s="128">
        <v>237</v>
      </c>
      <c r="E32" s="127">
        <v>215</v>
      </c>
      <c r="F32" s="127">
        <v>203</v>
      </c>
      <c r="G32" s="127">
        <v>179</v>
      </c>
      <c r="H32" s="147">
        <f t="shared" si="0"/>
        <v>36</v>
      </c>
      <c r="I32" s="127">
        <v>215</v>
      </c>
      <c r="J32" s="130"/>
      <c r="K32" s="149">
        <f t="shared" si="1"/>
        <v>215</v>
      </c>
      <c r="L32" s="153">
        <f t="shared" si="2"/>
        <v>12</v>
      </c>
      <c r="M32" s="163">
        <f t="shared" si="3"/>
        <v>0.059113300492610835</v>
      </c>
    </row>
    <row r="33" spans="1:13" ht="20.25" customHeight="1">
      <c r="A33" s="37" t="s">
        <v>92</v>
      </c>
      <c r="B33" s="94">
        <v>252</v>
      </c>
      <c r="C33" s="94">
        <v>234</v>
      </c>
      <c r="D33" s="131">
        <v>216</v>
      </c>
      <c r="E33" s="93">
        <v>213</v>
      </c>
      <c r="F33" s="93">
        <v>220</v>
      </c>
      <c r="G33" s="93">
        <v>180</v>
      </c>
      <c r="H33" s="186">
        <f t="shared" si="0"/>
        <v>33</v>
      </c>
      <c r="I33" s="93">
        <v>213</v>
      </c>
      <c r="J33" s="93"/>
      <c r="K33" s="102">
        <f t="shared" si="1"/>
        <v>213</v>
      </c>
      <c r="L33" s="152">
        <f t="shared" si="2"/>
        <v>-7</v>
      </c>
      <c r="M33" s="162">
        <f t="shared" si="3"/>
        <v>-0.031818181818181815</v>
      </c>
    </row>
    <row r="34" spans="1:13" ht="15">
      <c r="A34" s="83" t="s">
        <v>24</v>
      </c>
      <c r="B34" s="129">
        <v>267</v>
      </c>
      <c r="C34" s="129">
        <v>264</v>
      </c>
      <c r="D34" s="128">
        <v>250</v>
      </c>
      <c r="E34" s="127">
        <v>212</v>
      </c>
      <c r="F34" s="127">
        <v>245</v>
      </c>
      <c r="G34" s="127">
        <v>257</v>
      </c>
      <c r="H34" s="147">
        <f t="shared" si="0"/>
        <v>46</v>
      </c>
      <c r="I34" s="127">
        <v>303</v>
      </c>
      <c r="J34" s="130"/>
      <c r="K34" s="149">
        <f t="shared" si="1"/>
        <v>303</v>
      </c>
      <c r="L34" s="153">
        <f t="shared" si="2"/>
        <v>58</v>
      </c>
      <c r="M34" s="164">
        <f t="shared" si="3"/>
        <v>0.23673469387755103</v>
      </c>
    </row>
    <row r="35" spans="1:13" ht="15">
      <c r="A35" s="83" t="s">
        <v>69</v>
      </c>
      <c r="B35" s="94">
        <v>112</v>
      </c>
      <c r="C35" s="94">
        <v>95</v>
      </c>
      <c r="D35" s="131">
        <v>106</v>
      </c>
      <c r="E35" s="93">
        <v>110</v>
      </c>
      <c r="F35" s="93">
        <v>93</v>
      </c>
      <c r="G35" s="93">
        <v>56</v>
      </c>
      <c r="H35" s="186">
        <f t="shared" si="0"/>
        <v>14</v>
      </c>
      <c r="I35" s="93">
        <v>70</v>
      </c>
      <c r="J35" s="95"/>
      <c r="K35" s="102">
        <f t="shared" si="1"/>
        <v>70</v>
      </c>
      <c r="L35" s="152">
        <f t="shared" si="2"/>
        <v>-23</v>
      </c>
      <c r="M35" s="162">
        <f t="shared" si="3"/>
        <v>-0.24731182795698925</v>
      </c>
    </row>
    <row r="36" spans="1:13" ht="15">
      <c r="A36" s="83" t="s">
        <v>25</v>
      </c>
      <c r="B36" s="129">
        <v>170</v>
      </c>
      <c r="C36" s="129">
        <v>137</v>
      </c>
      <c r="D36" s="128">
        <v>139</v>
      </c>
      <c r="E36" s="127">
        <v>125</v>
      </c>
      <c r="F36" s="127">
        <v>140</v>
      </c>
      <c r="G36" s="127">
        <v>154</v>
      </c>
      <c r="H36" s="147">
        <f t="shared" si="0"/>
        <v>-12</v>
      </c>
      <c r="I36" s="127">
        <v>142</v>
      </c>
      <c r="J36" s="130"/>
      <c r="K36" s="149">
        <f t="shared" si="1"/>
        <v>142</v>
      </c>
      <c r="L36" s="153">
        <f t="shared" si="2"/>
        <v>2</v>
      </c>
      <c r="M36" s="163">
        <f t="shared" si="3"/>
        <v>0.014285714285714285</v>
      </c>
    </row>
    <row r="37" spans="1:13" ht="15">
      <c r="A37" s="83" t="s">
        <v>26</v>
      </c>
      <c r="B37" s="94">
        <v>27</v>
      </c>
      <c r="C37" s="94">
        <v>21</v>
      </c>
      <c r="D37" s="131">
        <v>5</v>
      </c>
      <c r="E37" s="93">
        <v>10</v>
      </c>
      <c r="F37" s="93">
        <v>9</v>
      </c>
      <c r="G37" s="93">
        <v>0</v>
      </c>
      <c r="H37" s="186">
        <f t="shared" si="0"/>
        <v>0</v>
      </c>
      <c r="I37" s="93">
        <v>0</v>
      </c>
      <c r="J37" s="95"/>
      <c r="K37" s="102">
        <f t="shared" si="1"/>
        <v>0</v>
      </c>
      <c r="L37" s="152"/>
      <c r="M37" s="162"/>
    </row>
    <row r="38" spans="1:13" ht="15">
      <c r="A38" s="83" t="s">
        <v>27</v>
      </c>
      <c r="B38" s="129">
        <v>97</v>
      </c>
      <c r="C38" s="129">
        <v>80</v>
      </c>
      <c r="D38" s="128">
        <v>89</v>
      </c>
      <c r="E38" s="127">
        <v>99</v>
      </c>
      <c r="F38" s="127">
        <v>116</v>
      </c>
      <c r="G38" s="127">
        <v>110</v>
      </c>
      <c r="H38" s="147">
        <f t="shared" si="0"/>
        <v>-9</v>
      </c>
      <c r="I38" s="127">
        <v>101</v>
      </c>
      <c r="J38" s="130"/>
      <c r="K38" s="149">
        <f t="shared" si="1"/>
        <v>101</v>
      </c>
      <c r="L38" s="153">
        <f t="shared" si="2"/>
        <v>-15</v>
      </c>
      <c r="M38" s="163">
        <f t="shared" si="3"/>
        <v>-0.12931034482758622</v>
      </c>
    </row>
    <row r="39" spans="1:13" ht="15">
      <c r="A39" s="83" t="s">
        <v>28</v>
      </c>
      <c r="B39" s="94">
        <v>130</v>
      </c>
      <c r="C39" s="94">
        <v>124</v>
      </c>
      <c r="D39" s="131">
        <v>144</v>
      </c>
      <c r="E39" s="93">
        <v>152</v>
      </c>
      <c r="F39" s="93">
        <v>144</v>
      </c>
      <c r="G39" s="93">
        <v>133</v>
      </c>
      <c r="H39" s="186">
        <f t="shared" si="0"/>
        <v>3</v>
      </c>
      <c r="I39" s="93">
        <v>136</v>
      </c>
      <c r="J39" s="95"/>
      <c r="K39" s="102">
        <f t="shared" si="1"/>
        <v>136</v>
      </c>
      <c r="L39" s="152">
        <f t="shared" si="2"/>
        <v>-8</v>
      </c>
      <c r="M39" s="162">
        <f t="shared" si="3"/>
        <v>-0.05555555555555555</v>
      </c>
    </row>
    <row r="40" spans="1:13" ht="15">
      <c r="A40" s="83" t="s">
        <v>29</v>
      </c>
      <c r="B40" s="129">
        <v>132</v>
      </c>
      <c r="C40" s="129">
        <v>120</v>
      </c>
      <c r="D40" s="128">
        <v>110</v>
      </c>
      <c r="E40" s="127">
        <v>100</v>
      </c>
      <c r="F40" s="127">
        <v>92</v>
      </c>
      <c r="G40" s="127">
        <v>72</v>
      </c>
      <c r="H40" s="147">
        <f t="shared" si="0"/>
        <v>15</v>
      </c>
      <c r="I40" s="127">
        <v>87</v>
      </c>
      <c r="J40" s="127"/>
      <c r="K40" s="149">
        <f t="shared" si="1"/>
        <v>87</v>
      </c>
      <c r="L40" s="153">
        <f t="shared" si="2"/>
        <v>-5</v>
      </c>
      <c r="M40" s="163">
        <f t="shared" si="3"/>
        <v>-0.05434782608695652</v>
      </c>
    </row>
    <row r="41" spans="1:13" ht="15">
      <c r="A41" s="83" t="s">
        <v>30</v>
      </c>
      <c r="B41" s="94">
        <v>57</v>
      </c>
      <c r="C41" s="94">
        <v>47</v>
      </c>
      <c r="D41" s="131">
        <v>50</v>
      </c>
      <c r="E41" s="93">
        <v>50</v>
      </c>
      <c r="F41" s="93">
        <v>55</v>
      </c>
      <c r="G41" s="93">
        <v>40</v>
      </c>
      <c r="H41" s="186">
        <f t="shared" si="0"/>
        <v>9</v>
      </c>
      <c r="I41" s="93">
        <v>49</v>
      </c>
      <c r="J41" s="95"/>
      <c r="K41" s="102">
        <f t="shared" si="1"/>
        <v>49</v>
      </c>
      <c r="L41" s="152">
        <f t="shared" si="2"/>
        <v>-6</v>
      </c>
      <c r="M41" s="162">
        <f t="shared" si="3"/>
        <v>-0.10909090909090909</v>
      </c>
    </row>
    <row r="42" spans="1:13" ht="15">
      <c r="A42" s="83" t="s">
        <v>31</v>
      </c>
      <c r="B42" s="129">
        <v>244</v>
      </c>
      <c r="C42" s="129">
        <v>255</v>
      </c>
      <c r="D42" s="128">
        <v>264</v>
      </c>
      <c r="E42" s="127">
        <v>254</v>
      </c>
      <c r="F42" s="127">
        <v>239</v>
      </c>
      <c r="G42" s="127">
        <v>218</v>
      </c>
      <c r="H42" s="147">
        <f t="shared" si="0"/>
        <v>7</v>
      </c>
      <c r="I42" s="127">
        <v>225</v>
      </c>
      <c r="J42" s="130"/>
      <c r="K42" s="149">
        <f t="shared" si="1"/>
        <v>225</v>
      </c>
      <c r="L42" s="153">
        <f t="shared" si="2"/>
        <v>-14</v>
      </c>
      <c r="M42" s="163">
        <f t="shared" si="3"/>
        <v>-0.058577405857740586</v>
      </c>
    </row>
    <row r="43" spans="1:13" ht="15">
      <c r="A43" s="83" t="s">
        <v>70</v>
      </c>
      <c r="B43" s="94">
        <v>102</v>
      </c>
      <c r="C43" s="94">
        <v>97</v>
      </c>
      <c r="D43" s="131">
        <v>104</v>
      </c>
      <c r="E43" s="93">
        <v>97</v>
      </c>
      <c r="F43" s="93">
        <v>97</v>
      </c>
      <c r="G43" s="93">
        <v>100</v>
      </c>
      <c r="H43" s="186">
        <f t="shared" si="0"/>
        <v>-9</v>
      </c>
      <c r="I43" s="93">
        <v>91</v>
      </c>
      <c r="J43" s="95"/>
      <c r="K43" s="102">
        <f t="shared" si="1"/>
        <v>91</v>
      </c>
      <c r="L43" s="152">
        <f t="shared" si="2"/>
        <v>-6</v>
      </c>
      <c r="M43" s="162">
        <f t="shared" si="3"/>
        <v>-0.061855670103092786</v>
      </c>
    </row>
    <row r="44" spans="1:13" ht="15">
      <c r="A44" s="83" t="s">
        <v>71</v>
      </c>
      <c r="B44" s="129">
        <v>143</v>
      </c>
      <c r="C44" s="129">
        <v>154</v>
      </c>
      <c r="D44" s="128">
        <v>162</v>
      </c>
      <c r="E44" s="127">
        <v>169</v>
      </c>
      <c r="F44" s="127">
        <v>143</v>
      </c>
      <c r="G44" s="127">
        <v>130</v>
      </c>
      <c r="H44" s="147">
        <f t="shared" si="0"/>
        <v>13</v>
      </c>
      <c r="I44" s="127">
        <v>143</v>
      </c>
      <c r="J44" s="130"/>
      <c r="K44" s="149">
        <f t="shared" si="1"/>
        <v>143</v>
      </c>
      <c r="L44" s="153">
        <f t="shared" si="2"/>
        <v>0</v>
      </c>
      <c r="M44" s="199">
        <f t="shared" si="3"/>
        <v>0</v>
      </c>
    </row>
    <row r="45" spans="1:13" ht="15">
      <c r="A45" s="83" t="s">
        <v>72</v>
      </c>
      <c r="B45" s="94">
        <v>138</v>
      </c>
      <c r="C45" s="94">
        <v>131</v>
      </c>
      <c r="D45" s="131">
        <v>149</v>
      </c>
      <c r="E45" s="93">
        <v>141</v>
      </c>
      <c r="F45" s="93">
        <v>146</v>
      </c>
      <c r="G45" s="93">
        <v>142</v>
      </c>
      <c r="H45" s="186">
        <f t="shared" si="0"/>
        <v>-3</v>
      </c>
      <c r="I45" s="93">
        <v>139</v>
      </c>
      <c r="J45" s="95"/>
      <c r="K45" s="102">
        <f t="shared" si="1"/>
        <v>139</v>
      </c>
      <c r="L45" s="154">
        <f t="shared" si="2"/>
        <v>-7</v>
      </c>
      <c r="M45" s="162">
        <f t="shared" si="3"/>
        <v>-0.04794520547945205</v>
      </c>
    </row>
    <row r="46" spans="1:13" ht="15">
      <c r="A46" s="83" t="s">
        <v>33</v>
      </c>
      <c r="B46" s="129">
        <v>118</v>
      </c>
      <c r="C46" s="129">
        <v>118</v>
      </c>
      <c r="D46" s="128">
        <v>120</v>
      </c>
      <c r="E46" s="127">
        <v>119</v>
      </c>
      <c r="F46" s="127">
        <v>128</v>
      </c>
      <c r="G46" s="127">
        <v>109</v>
      </c>
      <c r="H46" s="147">
        <f t="shared" si="0"/>
        <v>14</v>
      </c>
      <c r="I46" s="127">
        <v>123</v>
      </c>
      <c r="J46" s="130"/>
      <c r="K46" s="149">
        <f t="shared" si="1"/>
        <v>123</v>
      </c>
      <c r="L46" s="153">
        <f t="shared" si="2"/>
        <v>-5</v>
      </c>
      <c r="M46" s="163">
        <f t="shared" si="3"/>
        <v>-0.0390625</v>
      </c>
    </row>
    <row r="47" spans="1:13" ht="15">
      <c r="A47" s="83" t="s">
        <v>34</v>
      </c>
      <c r="B47" s="94">
        <v>202</v>
      </c>
      <c r="C47" s="94">
        <v>201</v>
      </c>
      <c r="D47" s="131">
        <v>196</v>
      </c>
      <c r="E47" s="93">
        <v>196</v>
      </c>
      <c r="F47" s="93">
        <v>200</v>
      </c>
      <c r="G47" s="93">
        <v>186</v>
      </c>
      <c r="H47" s="186">
        <f t="shared" si="0"/>
        <v>-12</v>
      </c>
      <c r="I47" s="93">
        <v>174</v>
      </c>
      <c r="J47" s="93"/>
      <c r="K47" s="102">
        <f t="shared" si="1"/>
        <v>174</v>
      </c>
      <c r="L47" s="154">
        <f t="shared" si="2"/>
        <v>-26</v>
      </c>
      <c r="M47" s="162">
        <f t="shared" si="3"/>
        <v>-0.13</v>
      </c>
    </row>
    <row r="48" spans="1:13" ht="15">
      <c r="A48" s="83" t="s">
        <v>73</v>
      </c>
      <c r="B48" s="129">
        <v>40</v>
      </c>
      <c r="C48" s="129">
        <v>29</v>
      </c>
      <c r="D48" s="128">
        <v>30</v>
      </c>
      <c r="E48" s="127">
        <v>25</v>
      </c>
      <c r="F48" s="127">
        <v>24</v>
      </c>
      <c r="G48" s="127">
        <v>22</v>
      </c>
      <c r="H48" s="147">
        <f t="shared" si="0"/>
        <v>3</v>
      </c>
      <c r="I48" s="127">
        <v>25</v>
      </c>
      <c r="J48" s="130"/>
      <c r="K48" s="149">
        <f t="shared" si="1"/>
        <v>25</v>
      </c>
      <c r="L48" s="153">
        <f t="shared" si="2"/>
        <v>1</v>
      </c>
      <c r="M48" s="163">
        <f t="shared" si="3"/>
        <v>0.041666666666666664</v>
      </c>
    </row>
    <row r="49" spans="1:13" ht="15">
      <c r="A49" s="83" t="s">
        <v>35</v>
      </c>
      <c r="B49" s="94">
        <v>237</v>
      </c>
      <c r="C49" s="94">
        <v>211</v>
      </c>
      <c r="D49" s="131">
        <v>220</v>
      </c>
      <c r="E49" s="93">
        <v>202</v>
      </c>
      <c r="F49" s="93">
        <v>216</v>
      </c>
      <c r="G49" s="93">
        <v>194</v>
      </c>
      <c r="H49" s="186">
        <f t="shared" si="0"/>
        <v>-5</v>
      </c>
      <c r="I49" s="93">
        <v>189</v>
      </c>
      <c r="J49" s="93"/>
      <c r="K49" s="102">
        <f t="shared" si="1"/>
        <v>189</v>
      </c>
      <c r="L49" s="154">
        <f t="shared" si="2"/>
        <v>-27</v>
      </c>
      <c r="M49" s="162">
        <f t="shared" si="3"/>
        <v>-0.125</v>
      </c>
    </row>
    <row r="50" spans="1:13" ht="15">
      <c r="A50" s="83" t="s">
        <v>36</v>
      </c>
      <c r="B50" s="129">
        <v>81</v>
      </c>
      <c r="C50" s="129">
        <v>77</v>
      </c>
      <c r="D50" s="128">
        <v>106</v>
      </c>
      <c r="E50" s="127">
        <v>101</v>
      </c>
      <c r="F50" s="127">
        <v>98</v>
      </c>
      <c r="G50" s="127">
        <v>82</v>
      </c>
      <c r="H50" s="147">
        <f t="shared" si="0"/>
        <v>42</v>
      </c>
      <c r="I50" s="127">
        <v>124</v>
      </c>
      <c r="J50" s="130"/>
      <c r="K50" s="149">
        <f t="shared" si="1"/>
        <v>124</v>
      </c>
      <c r="L50" s="153">
        <f t="shared" si="2"/>
        <v>26</v>
      </c>
      <c r="M50" s="164">
        <f t="shared" si="3"/>
        <v>0.2653061224489796</v>
      </c>
    </row>
    <row r="51" spans="1:13" ht="15">
      <c r="A51" s="83" t="s">
        <v>37</v>
      </c>
      <c r="B51" s="94">
        <v>75</v>
      </c>
      <c r="C51" s="94">
        <v>75</v>
      </c>
      <c r="D51" s="131">
        <v>65</v>
      </c>
      <c r="E51" s="93">
        <v>69</v>
      </c>
      <c r="F51" s="93">
        <v>72</v>
      </c>
      <c r="G51" s="93">
        <v>75</v>
      </c>
      <c r="H51" s="186">
        <f t="shared" si="0"/>
        <v>6</v>
      </c>
      <c r="I51" s="93">
        <v>81</v>
      </c>
      <c r="J51" s="95"/>
      <c r="K51" s="102">
        <f t="shared" si="1"/>
        <v>81</v>
      </c>
      <c r="L51" s="154">
        <f t="shared" si="2"/>
        <v>9</v>
      </c>
      <c r="M51" s="165">
        <f t="shared" si="3"/>
        <v>0.125</v>
      </c>
    </row>
    <row r="52" spans="1:13" ht="15">
      <c r="A52" s="83" t="s">
        <v>38</v>
      </c>
      <c r="B52" s="129">
        <v>172</v>
      </c>
      <c r="C52" s="129">
        <v>146</v>
      </c>
      <c r="D52" s="128">
        <v>139</v>
      </c>
      <c r="E52" s="127">
        <v>158</v>
      </c>
      <c r="F52" s="127">
        <v>149</v>
      </c>
      <c r="G52" s="127">
        <v>141</v>
      </c>
      <c r="H52" s="147">
        <f t="shared" si="0"/>
        <v>5</v>
      </c>
      <c r="I52" s="127">
        <v>146</v>
      </c>
      <c r="J52" s="130"/>
      <c r="K52" s="149">
        <f t="shared" si="1"/>
        <v>146</v>
      </c>
      <c r="L52" s="153">
        <f t="shared" si="2"/>
        <v>-3</v>
      </c>
      <c r="M52" s="163">
        <f t="shared" si="3"/>
        <v>-0.020134228187919462</v>
      </c>
    </row>
    <row r="53" spans="1:13" ht="15">
      <c r="A53" s="83" t="s">
        <v>39</v>
      </c>
      <c r="B53" s="94">
        <v>88</v>
      </c>
      <c r="C53" s="94">
        <v>76</v>
      </c>
      <c r="D53" s="131">
        <v>84</v>
      </c>
      <c r="E53" s="93">
        <v>90</v>
      </c>
      <c r="F53" s="93">
        <v>96</v>
      </c>
      <c r="G53" s="93">
        <v>99</v>
      </c>
      <c r="H53" s="186">
        <f t="shared" si="0"/>
        <v>13</v>
      </c>
      <c r="I53" s="93">
        <v>112</v>
      </c>
      <c r="J53" s="93"/>
      <c r="K53" s="102">
        <f t="shared" si="1"/>
        <v>112</v>
      </c>
      <c r="L53" s="154">
        <f t="shared" si="2"/>
        <v>16</v>
      </c>
      <c r="M53" s="165">
        <f t="shared" si="3"/>
        <v>0.16666666666666666</v>
      </c>
    </row>
    <row r="54" spans="1:13" ht="15">
      <c r="A54" s="83" t="s">
        <v>40</v>
      </c>
      <c r="B54" s="129">
        <v>194</v>
      </c>
      <c r="C54" s="129">
        <v>195</v>
      </c>
      <c r="D54" s="128">
        <v>185</v>
      </c>
      <c r="E54" s="130">
        <v>177</v>
      </c>
      <c r="F54" s="127">
        <v>178</v>
      </c>
      <c r="G54" s="127">
        <v>155</v>
      </c>
      <c r="H54" s="147">
        <f t="shared" si="0"/>
        <v>-7</v>
      </c>
      <c r="I54" s="127">
        <v>148</v>
      </c>
      <c r="J54" s="130"/>
      <c r="K54" s="149">
        <f t="shared" si="1"/>
        <v>148</v>
      </c>
      <c r="L54" s="153">
        <f t="shared" si="2"/>
        <v>-30</v>
      </c>
      <c r="M54" s="163">
        <f t="shared" si="3"/>
        <v>-0.16853932584269662</v>
      </c>
    </row>
    <row r="55" spans="1:13" ht="15">
      <c r="A55" s="83" t="s">
        <v>41</v>
      </c>
      <c r="B55" s="94">
        <v>13</v>
      </c>
      <c r="C55" s="94">
        <v>12</v>
      </c>
      <c r="D55" s="131">
        <v>8</v>
      </c>
      <c r="E55" s="95">
        <v>4</v>
      </c>
      <c r="F55" s="93">
        <v>7</v>
      </c>
      <c r="G55" s="93">
        <v>6</v>
      </c>
      <c r="H55" s="186">
        <f t="shared" si="0"/>
        <v>-4</v>
      </c>
      <c r="I55" s="93">
        <v>2</v>
      </c>
      <c r="J55" s="95"/>
      <c r="K55" s="102">
        <f t="shared" si="1"/>
        <v>2</v>
      </c>
      <c r="L55" s="154">
        <f t="shared" si="2"/>
        <v>-5</v>
      </c>
      <c r="M55" s="162">
        <f t="shared" si="3"/>
        <v>-0.7142857142857143</v>
      </c>
    </row>
    <row r="56" spans="1:13" ht="15">
      <c r="A56" s="83" t="s">
        <v>42</v>
      </c>
      <c r="B56" s="129">
        <v>65</v>
      </c>
      <c r="C56" s="129">
        <v>62</v>
      </c>
      <c r="D56" s="128">
        <v>72</v>
      </c>
      <c r="E56" s="130">
        <v>62</v>
      </c>
      <c r="F56" s="127">
        <v>65</v>
      </c>
      <c r="G56" s="127">
        <v>64</v>
      </c>
      <c r="H56" s="147">
        <f t="shared" si="0"/>
        <v>-6</v>
      </c>
      <c r="I56" s="127">
        <v>58</v>
      </c>
      <c r="J56" s="130"/>
      <c r="K56" s="149">
        <f t="shared" si="1"/>
        <v>58</v>
      </c>
      <c r="L56" s="153">
        <f t="shared" si="2"/>
        <v>-7</v>
      </c>
      <c r="M56" s="163">
        <f t="shared" si="3"/>
        <v>-0.1076923076923077</v>
      </c>
    </row>
    <row r="57" spans="1:13" ht="15">
      <c r="A57" s="83" t="s">
        <v>43</v>
      </c>
      <c r="B57" s="94">
        <v>19</v>
      </c>
      <c r="C57" s="94">
        <v>20</v>
      </c>
      <c r="D57" s="131">
        <v>20</v>
      </c>
      <c r="E57" s="95">
        <v>19</v>
      </c>
      <c r="F57" s="93">
        <v>21</v>
      </c>
      <c r="G57" s="93">
        <v>17</v>
      </c>
      <c r="H57" s="186">
        <f t="shared" si="0"/>
        <v>-2</v>
      </c>
      <c r="I57" s="93">
        <v>15</v>
      </c>
      <c r="J57" s="95"/>
      <c r="K57" s="102">
        <f t="shared" si="1"/>
        <v>15</v>
      </c>
      <c r="L57" s="154">
        <f t="shared" si="2"/>
        <v>-6</v>
      </c>
      <c r="M57" s="162">
        <f t="shared" si="3"/>
        <v>-0.2857142857142857</v>
      </c>
    </row>
    <row r="58" spans="1:13" ht="18" customHeight="1">
      <c r="A58" s="83" t="s">
        <v>44</v>
      </c>
      <c r="B58" s="129">
        <v>137</v>
      </c>
      <c r="C58" s="129">
        <v>132</v>
      </c>
      <c r="D58" s="128">
        <v>139</v>
      </c>
      <c r="E58" s="130">
        <v>163</v>
      </c>
      <c r="F58" s="127">
        <v>131</v>
      </c>
      <c r="G58" s="127">
        <v>126</v>
      </c>
      <c r="H58" s="147">
        <f t="shared" si="0"/>
        <v>7</v>
      </c>
      <c r="I58" s="127">
        <v>133</v>
      </c>
      <c r="J58" s="127"/>
      <c r="K58" s="149">
        <f t="shared" si="1"/>
        <v>133</v>
      </c>
      <c r="L58" s="153">
        <f t="shared" si="2"/>
        <v>2</v>
      </c>
      <c r="M58" s="163">
        <f t="shared" si="3"/>
        <v>0.015267175572519083</v>
      </c>
    </row>
    <row r="59" spans="1:13" ht="15">
      <c r="A59" s="83" t="s">
        <v>45</v>
      </c>
      <c r="B59" s="94">
        <v>108</v>
      </c>
      <c r="C59" s="94">
        <v>111</v>
      </c>
      <c r="D59" s="131">
        <v>119</v>
      </c>
      <c r="E59" s="95">
        <v>119</v>
      </c>
      <c r="F59" s="93">
        <v>122</v>
      </c>
      <c r="G59" s="93">
        <v>109</v>
      </c>
      <c r="H59" s="186">
        <f t="shared" si="0"/>
        <v>3</v>
      </c>
      <c r="I59" s="93">
        <v>112</v>
      </c>
      <c r="J59" s="95"/>
      <c r="K59" s="102">
        <f t="shared" si="1"/>
        <v>112</v>
      </c>
      <c r="L59" s="152">
        <f t="shared" si="2"/>
        <v>-10</v>
      </c>
      <c r="M59" s="162">
        <f t="shared" si="3"/>
        <v>-0.08196721311475409</v>
      </c>
    </row>
    <row r="60" spans="1:13" ht="14.25" customHeight="1">
      <c r="A60" s="37" t="s">
        <v>46</v>
      </c>
      <c r="B60" s="129">
        <v>195</v>
      </c>
      <c r="C60" s="129">
        <v>186</v>
      </c>
      <c r="D60" s="128">
        <v>180</v>
      </c>
      <c r="E60" s="130">
        <v>195</v>
      </c>
      <c r="F60" s="127">
        <v>207</v>
      </c>
      <c r="G60" s="127">
        <v>193</v>
      </c>
      <c r="H60" s="147">
        <f t="shared" si="0"/>
        <v>-24</v>
      </c>
      <c r="I60" s="127">
        <v>169</v>
      </c>
      <c r="J60" s="127"/>
      <c r="K60" s="149">
        <f t="shared" si="1"/>
        <v>169</v>
      </c>
      <c r="L60" s="153">
        <f t="shared" si="2"/>
        <v>-38</v>
      </c>
      <c r="M60" s="163">
        <f t="shared" si="3"/>
        <v>-0.18357487922705315</v>
      </c>
    </row>
    <row r="61" spans="1:13" ht="15">
      <c r="A61" s="83" t="s">
        <v>47</v>
      </c>
      <c r="B61" s="94">
        <v>239</v>
      </c>
      <c r="C61" s="94">
        <v>248</v>
      </c>
      <c r="D61" s="131">
        <v>223</v>
      </c>
      <c r="E61" s="95">
        <v>188</v>
      </c>
      <c r="F61" s="93">
        <v>205</v>
      </c>
      <c r="G61" s="93">
        <v>169</v>
      </c>
      <c r="H61" s="186">
        <f t="shared" si="0"/>
        <v>11</v>
      </c>
      <c r="I61" s="93">
        <v>180</v>
      </c>
      <c r="J61" s="95"/>
      <c r="K61" s="102">
        <f t="shared" si="1"/>
        <v>180</v>
      </c>
      <c r="L61" s="152">
        <f t="shared" si="2"/>
        <v>-25</v>
      </c>
      <c r="M61" s="162">
        <f t="shared" si="3"/>
        <v>-0.12195121951219512</v>
      </c>
    </row>
    <row r="62" spans="1:13" ht="15">
      <c r="A62" s="83" t="s">
        <v>79</v>
      </c>
      <c r="B62" s="129">
        <v>168</v>
      </c>
      <c r="C62" s="129">
        <v>178</v>
      </c>
      <c r="D62" s="128">
        <v>174</v>
      </c>
      <c r="E62" s="130">
        <v>157</v>
      </c>
      <c r="F62" s="127">
        <v>154</v>
      </c>
      <c r="G62" s="127">
        <v>150</v>
      </c>
      <c r="H62" s="147">
        <f t="shared" si="0"/>
        <v>15</v>
      </c>
      <c r="I62" s="127">
        <v>165</v>
      </c>
      <c r="J62" s="130"/>
      <c r="K62" s="149">
        <f t="shared" si="1"/>
        <v>165</v>
      </c>
      <c r="L62" s="153">
        <f t="shared" si="2"/>
        <v>11</v>
      </c>
      <c r="M62" s="164">
        <f t="shared" si="3"/>
        <v>0.07142857142857142</v>
      </c>
    </row>
    <row r="63" spans="1:13" ht="15">
      <c r="A63" s="83" t="s">
        <v>80</v>
      </c>
      <c r="B63" s="94">
        <v>261</v>
      </c>
      <c r="C63" s="94">
        <v>245</v>
      </c>
      <c r="D63" s="131">
        <v>273</v>
      </c>
      <c r="E63" s="95">
        <v>266</v>
      </c>
      <c r="F63" s="93">
        <v>238</v>
      </c>
      <c r="G63" s="93">
        <v>202</v>
      </c>
      <c r="H63" s="186">
        <f t="shared" si="0"/>
        <v>-6</v>
      </c>
      <c r="I63" s="93">
        <v>196</v>
      </c>
      <c r="J63" s="95"/>
      <c r="K63" s="102">
        <f t="shared" si="1"/>
        <v>196</v>
      </c>
      <c r="L63" s="152">
        <f t="shared" si="2"/>
        <v>-42</v>
      </c>
      <c r="M63" s="162">
        <f t="shared" si="3"/>
        <v>-0.17647058823529413</v>
      </c>
    </row>
    <row r="64" spans="1:13" ht="15">
      <c r="A64" s="83" t="s">
        <v>48</v>
      </c>
      <c r="B64" s="129">
        <v>144</v>
      </c>
      <c r="C64" s="129">
        <v>134</v>
      </c>
      <c r="D64" s="128">
        <v>126</v>
      </c>
      <c r="E64" s="130">
        <v>112</v>
      </c>
      <c r="F64" s="127">
        <v>133</v>
      </c>
      <c r="G64" s="127">
        <v>113</v>
      </c>
      <c r="H64" s="147">
        <f t="shared" si="0"/>
        <v>33</v>
      </c>
      <c r="I64" s="127">
        <v>146</v>
      </c>
      <c r="J64" s="127"/>
      <c r="K64" s="149">
        <f t="shared" si="1"/>
        <v>146</v>
      </c>
      <c r="L64" s="153">
        <f t="shared" si="2"/>
        <v>13</v>
      </c>
      <c r="M64" s="163">
        <f t="shared" si="3"/>
        <v>0.09774436090225563</v>
      </c>
    </row>
    <row r="65" spans="1:13" ht="15">
      <c r="A65" s="83" t="s">
        <v>49</v>
      </c>
      <c r="B65" s="94">
        <v>55</v>
      </c>
      <c r="C65" s="94">
        <v>32</v>
      </c>
      <c r="D65" s="131">
        <v>29</v>
      </c>
      <c r="E65" s="95">
        <v>28</v>
      </c>
      <c r="F65" s="93">
        <v>30</v>
      </c>
      <c r="G65" s="93">
        <v>30</v>
      </c>
      <c r="H65" s="186">
        <f t="shared" si="0"/>
        <v>13</v>
      </c>
      <c r="I65" s="93">
        <v>43</v>
      </c>
      <c r="J65" s="95"/>
      <c r="K65" s="102">
        <f t="shared" si="1"/>
        <v>43</v>
      </c>
      <c r="L65" s="152">
        <f t="shared" si="2"/>
        <v>13</v>
      </c>
      <c r="M65" s="165">
        <f t="shared" si="3"/>
        <v>0.43333333333333335</v>
      </c>
    </row>
    <row r="66" spans="1:13" ht="15">
      <c r="A66" s="83" t="s">
        <v>50</v>
      </c>
      <c r="B66" s="129">
        <v>126</v>
      </c>
      <c r="C66" s="129">
        <v>115</v>
      </c>
      <c r="D66" s="128">
        <v>102</v>
      </c>
      <c r="E66" s="130">
        <v>74</v>
      </c>
      <c r="F66" s="127">
        <v>84</v>
      </c>
      <c r="G66" s="127">
        <v>66</v>
      </c>
      <c r="H66" s="147">
        <f t="shared" si="0"/>
        <v>8</v>
      </c>
      <c r="I66" s="127">
        <v>74</v>
      </c>
      <c r="J66" s="130"/>
      <c r="K66" s="149">
        <f t="shared" si="1"/>
        <v>74</v>
      </c>
      <c r="L66" s="153">
        <f t="shared" si="2"/>
        <v>-10</v>
      </c>
      <c r="M66" s="163">
        <f t="shared" si="3"/>
        <v>-0.11904761904761904</v>
      </c>
    </row>
    <row r="67" spans="1:13" ht="15">
      <c r="A67" s="83" t="s">
        <v>81</v>
      </c>
      <c r="B67" s="94">
        <v>179</v>
      </c>
      <c r="C67" s="94">
        <v>171</v>
      </c>
      <c r="D67" s="131">
        <v>163</v>
      </c>
      <c r="E67" s="95">
        <v>170</v>
      </c>
      <c r="F67" s="93">
        <v>177</v>
      </c>
      <c r="G67" s="93">
        <v>140</v>
      </c>
      <c r="H67" s="186">
        <f t="shared" si="0"/>
        <v>-21</v>
      </c>
      <c r="I67" s="93">
        <v>119</v>
      </c>
      <c r="J67" s="95"/>
      <c r="K67" s="102">
        <f t="shared" si="1"/>
        <v>119</v>
      </c>
      <c r="L67" s="152">
        <f t="shared" si="2"/>
        <v>-58</v>
      </c>
      <c r="M67" s="162">
        <f t="shared" si="3"/>
        <v>-0.327683615819209</v>
      </c>
    </row>
    <row r="68" spans="1:13" ht="15">
      <c r="A68" s="83" t="s">
        <v>52</v>
      </c>
      <c r="B68" s="129">
        <v>82</v>
      </c>
      <c r="C68" s="129">
        <v>95</v>
      </c>
      <c r="D68" s="128">
        <v>77</v>
      </c>
      <c r="E68" s="130">
        <v>63</v>
      </c>
      <c r="F68" s="127">
        <v>77</v>
      </c>
      <c r="G68" s="127">
        <v>61</v>
      </c>
      <c r="H68" s="147">
        <f t="shared" si="0"/>
        <v>-9</v>
      </c>
      <c r="I68" s="127">
        <v>52</v>
      </c>
      <c r="J68" s="130"/>
      <c r="K68" s="149">
        <f t="shared" si="1"/>
        <v>52</v>
      </c>
      <c r="L68" s="153">
        <f t="shared" si="2"/>
        <v>-25</v>
      </c>
      <c r="M68" s="163">
        <f t="shared" si="3"/>
        <v>-0.3246753246753247</v>
      </c>
    </row>
    <row r="69" spans="1:13" ht="15">
      <c r="A69" s="83" t="s">
        <v>53</v>
      </c>
      <c r="B69" s="94">
        <v>227</v>
      </c>
      <c r="C69" s="94">
        <v>232</v>
      </c>
      <c r="D69" s="131">
        <v>234</v>
      </c>
      <c r="E69" s="95">
        <v>229</v>
      </c>
      <c r="F69" s="93">
        <v>226</v>
      </c>
      <c r="G69" s="93">
        <v>204</v>
      </c>
      <c r="H69" s="186">
        <f t="shared" si="0"/>
        <v>-15</v>
      </c>
      <c r="I69" s="93">
        <v>189</v>
      </c>
      <c r="J69" s="95"/>
      <c r="K69" s="102">
        <f t="shared" si="1"/>
        <v>189</v>
      </c>
      <c r="L69" s="152">
        <f t="shared" si="2"/>
        <v>-37</v>
      </c>
      <c r="M69" s="162">
        <f t="shared" si="3"/>
        <v>-0.16371681415929204</v>
      </c>
    </row>
    <row r="70" spans="1:13" ht="15">
      <c r="A70" s="83" t="s">
        <v>54</v>
      </c>
      <c r="B70" s="129">
        <v>113</v>
      </c>
      <c r="C70" s="129">
        <v>108</v>
      </c>
      <c r="D70" s="128">
        <v>104</v>
      </c>
      <c r="E70" s="130">
        <v>96</v>
      </c>
      <c r="F70" s="127">
        <v>83</v>
      </c>
      <c r="G70" s="127">
        <v>76</v>
      </c>
      <c r="H70" s="147">
        <f t="shared" si="0"/>
        <v>-19</v>
      </c>
      <c r="I70" s="127">
        <v>57</v>
      </c>
      <c r="J70" s="127">
        <v>4</v>
      </c>
      <c r="K70" s="149">
        <f t="shared" si="1"/>
        <v>61</v>
      </c>
      <c r="L70" s="153">
        <f t="shared" si="2"/>
        <v>-22</v>
      </c>
      <c r="M70" s="163">
        <f t="shared" si="3"/>
        <v>-0.26506024096385544</v>
      </c>
    </row>
    <row r="71" spans="1:13" ht="15">
      <c r="A71" s="83" t="s">
        <v>55</v>
      </c>
      <c r="B71" s="94">
        <v>123</v>
      </c>
      <c r="C71" s="94">
        <v>164</v>
      </c>
      <c r="D71" s="131">
        <v>154</v>
      </c>
      <c r="E71" s="95">
        <v>150</v>
      </c>
      <c r="F71" s="93">
        <v>133</v>
      </c>
      <c r="G71" s="93">
        <v>147</v>
      </c>
      <c r="H71" s="186">
        <f>I71-G71</f>
        <v>3</v>
      </c>
      <c r="I71" s="93">
        <v>150</v>
      </c>
      <c r="J71" s="95"/>
      <c r="K71" s="102">
        <f t="shared" si="1"/>
        <v>150</v>
      </c>
      <c r="L71" s="152">
        <f t="shared" si="2"/>
        <v>17</v>
      </c>
      <c r="M71" s="165">
        <f t="shared" si="3"/>
        <v>0.12781954887218044</v>
      </c>
    </row>
    <row r="72" spans="1:13" ht="15">
      <c r="A72" s="83" t="s">
        <v>56</v>
      </c>
      <c r="B72" s="129">
        <v>85</v>
      </c>
      <c r="C72" s="129">
        <v>100</v>
      </c>
      <c r="D72" s="128">
        <v>105</v>
      </c>
      <c r="E72" s="130">
        <v>118</v>
      </c>
      <c r="F72" s="127">
        <v>104</v>
      </c>
      <c r="G72" s="127">
        <v>95</v>
      </c>
      <c r="H72" s="147">
        <f>I72-G72</f>
        <v>18</v>
      </c>
      <c r="I72" s="127">
        <v>113</v>
      </c>
      <c r="J72" s="130"/>
      <c r="K72" s="149">
        <f>I72+J72</f>
        <v>113</v>
      </c>
      <c r="L72" s="153">
        <f aca="true" t="shared" si="4" ref="L72:L79">K72-F72</f>
        <v>9</v>
      </c>
      <c r="M72" s="163">
        <f aca="true" t="shared" si="5" ref="M72:M77">L72/F72</f>
        <v>0.08653846153846154</v>
      </c>
    </row>
    <row r="73" spans="1:13" ht="15">
      <c r="A73" s="83" t="s">
        <v>82</v>
      </c>
      <c r="B73" s="94">
        <v>36</v>
      </c>
      <c r="C73" s="94">
        <v>32</v>
      </c>
      <c r="D73" s="131">
        <v>32</v>
      </c>
      <c r="E73" s="95">
        <v>33</v>
      </c>
      <c r="F73" s="93">
        <v>31</v>
      </c>
      <c r="G73" s="93">
        <v>31</v>
      </c>
      <c r="H73" s="186">
        <f>I73-G73</f>
        <v>16</v>
      </c>
      <c r="I73" s="93">
        <v>47</v>
      </c>
      <c r="J73" s="93"/>
      <c r="K73" s="102">
        <f>I73+J73</f>
        <v>47</v>
      </c>
      <c r="L73" s="152">
        <f t="shared" si="4"/>
        <v>16</v>
      </c>
      <c r="M73" s="165">
        <f t="shared" si="5"/>
        <v>0.5161290322580645</v>
      </c>
    </row>
    <row r="74" spans="1:13" ht="14.25" customHeight="1">
      <c r="A74" s="83" t="s">
        <v>68</v>
      </c>
      <c r="B74" s="129"/>
      <c r="C74" s="129"/>
      <c r="D74" s="128">
        <v>142</v>
      </c>
      <c r="E74" s="130">
        <v>140</v>
      </c>
      <c r="F74" s="127">
        <v>142</v>
      </c>
      <c r="G74" s="127">
        <v>126</v>
      </c>
      <c r="H74" s="147">
        <f>I74-G74</f>
        <v>21</v>
      </c>
      <c r="I74" s="127">
        <v>147</v>
      </c>
      <c r="J74" s="130"/>
      <c r="K74" s="149">
        <f>I74+J74</f>
        <v>147</v>
      </c>
      <c r="L74" s="153">
        <f t="shared" si="4"/>
        <v>5</v>
      </c>
      <c r="M74" s="163">
        <f t="shared" si="5"/>
        <v>0.035211267605633804</v>
      </c>
    </row>
    <row r="75" spans="1:13" s="198" customFormat="1" ht="15.75">
      <c r="A75" s="187" t="s">
        <v>58</v>
      </c>
      <c r="B75" s="188">
        <v>9262</v>
      </c>
      <c r="C75" s="189">
        <v>8987</v>
      </c>
      <c r="D75" s="189">
        <f>SUM(D7:D74)</f>
        <v>8529</v>
      </c>
      <c r="E75" s="190">
        <f>SUM(E7:E74)</f>
        <v>8640</v>
      </c>
      <c r="F75" s="191">
        <f>SUM(F7:F74)</f>
        <v>8646</v>
      </c>
      <c r="G75" s="193">
        <f>SUM(G7:G74)</f>
        <v>7769</v>
      </c>
      <c r="H75" s="192">
        <f>I75-G75</f>
        <v>226</v>
      </c>
      <c r="I75" s="193">
        <f>SUM(I7:I74)</f>
        <v>7995</v>
      </c>
      <c r="J75" s="194"/>
      <c r="K75" s="195">
        <f>SUM(K7:K74)</f>
        <v>8004</v>
      </c>
      <c r="L75" s="196">
        <f t="shared" si="4"/>
        <v>-642</v>
      </c>
      <c r="M75" s="197">
        <f t="shared" si="5"/>
        <v>-0.07425399028452463</v>
      </c>
    </row>
    <row r="76" spans="1:13" s="75" customFormat="1" ht="15">
      <c r="A76" s="101" t="s">
        <v>62</v>
      </c>
      <c r="B76" s="103"/>
      <c r="C76" s="103">
        <v>2853</v>
      </c>
      <c r="D76" s="103">
        <v>2640</v>
      </c>
      <c r="E76" s="143">
        <v>2998</v>
      </c>
      <c r="F76" s="102">
        <v>2768</v>
      </c>
      <c r="G76" s="102">
        <v>286</v>
      </c>
      <c r="H76" s="186"/>
      <c r="I76" s="182">
        <v>231</v>
      </c>
      <c r="J76" s="183"/>
      <c r="K76" s="182">
        <f>I76</f>
        <v>231</v>
      </c>
      <c r="L76" s="184">
        <f t="shared" si="4"/>
        <v>-2537</v>
      </c>
      <c r="M76" s="180">
        <f t="shared" si="5"/>
        <v>-0.9165462427745664</v>
      </c>
    </row>
    <row r="77" spans="1:13" s="75" customFormat="1" ht="15">
      <c r="A77" s="101" t="s">
        <v>86</v>
      </c>
      <c r="B77" s="103"/>
      <c r="C77" s="103"/>
      <c r="D77" s="103">
        <v>554</v>
      </c>
      <c r="E77" s="144">
        <v>505</v>
      </c>
      <c r="F77" s="105">
        <v>481</v>
      </c>
      <c r="G77" s="105">
        <v>123</v>
      </c>
      <c r="H77" s="186"/>
      <c r="I77" s="182"/>
      <c r="J77" s="183">
        <f>SUM(J9:J76)</f>
        <v>9</v>
      </c>
      <c r="K77" s="182">
        <v>9</v>
      </c>
      <c r="L77" s="185">
        <f t="shared" si="4"/>
        <v>-472</v>
      </c>
      <c r="M77" s="180">
        <f t="shared" si="5"/>
        <v>-0.9812889812889813</v>
      </c>
    </row>
    <row r="78" spans="1:13" s="75" customFormat="1" ht="15.75" thickBot="1">
      <c r="A78" s="106"/>
      <c r="B78" s="108"/>
      <c r="C78" s="108"/>
      <c r="D78" s="108"/>
      <c r="E78" s="145"/>
      <c r="F78" s="107"/>
      <c r="G78" s="107"/>
      <c r="H78" s="157"/>
      <c r="I78" s="93"/>
      <c r="J78" s="104"/>
      <c r="K78" s="93"/>
      <c r="L78" s="156"/>
      <c r="M78" s="170"/>
    </row>
    <row r="79" spans="1:13" ht="15.75" thickBot="1">
      <c r="A79" s="111" t="s">
        <v>87</v>
      </c>
      <c r="B79" s="140"/>
      <c r="C79" s="140"/>
      <c r="D79" s="139">
        <f>D75+D76+D77</f>
        <v>11723</v>
      </c>
      <c r="E79" s="146">
        <f>E75+E76+E77</f>
        <v>12143</v>
      </c>
      <c r="F79" s="138">
        <f>F75+F76+F77</f>
        <v>11895</v>
      </c>
      <c r="G79" s="151">
        <f>G75+G76+G77</f>
        <v>8178</v>
      </c>
      <c r="H79" s="158"/>
      <c r="I79" s="159"/>
      <c r="J79" s="158"/>
      <c r="K79" s="159">
        <f>K75+K76+K77</f>
        <v>8244</v>
      </c>
      <c r="L79" s="200">
        <f t="shared" si="4"/>
        <v>-3651</v>
      </c>
      <c r="M79" s="162"/>
    </row>
    <row r="80" spans="7:11" ht="15.75" thickBot="1">
      <c r="G80" s="136">
        <v>3715</v>
      </c>
      <c r="H80" s="10"/>
      <c r="I80" s="11"/>
      <c r="J80" s="11"/>
      <c r="K80" s="137"/>
    </row>
    <row r="81" ht="15.75" thickBot="1">
      <c r="F81" s="115"/>
    </row>
    <row r="82" spans="1:14" ht="18.75">
      <c r="A82" s="201" t="s">
        <v>118</v>
      </c>
      <c r="B82" s="202"/>
      <c r="C82" s="203"/>
      <c r="D82" s="203"/>
      <c r="E82" s="203"/>
      <c r="F82" s="204">
        <v>7995</v>
      </c>
      <c r="G82" s="204"/>
      <c r="H82" s="205" t="s">
        <v>119</v>
      </c>
      <c r="I82" s="205"/>
      <c r="J82" s="206"/>
      <c r="M82" s="6"/>
      <c r="N82" s="160"/>
    </row>
    <row r="83" spans="1:14" ht="18.75">
      <c r="A83" s="207"/>
      <c r="B83" s="208"/>
      <c r="C83" s="209"/>
      <c r="D83" s="209"/>
      <c r="E83" s="209"/>
      <c r="F83" s="210">
        <v>3581</v>
      </c>
      <c r="G83" s="222">
        <v>0.448</v>
      </c>
      <c r="H83" s="211" t="s">
        <v>120</v>
      </c>
      <c r="I83" s="212"/>
      <c r="J83" s="213"/>
      <c r="M83" s="6"/>
      <c r="N83" s="160"/>
    </row>
    <row r="84" spans="1:14" ht="19.5" thickBot="1">
      <c r="A84" s="214"/>
      <c r="B84" s="215"/>
      <c r="C84" s="216"/>
      <c r="D84" s="216"/>
      <c r="E84" s="216"/>
      <c r="F84" s="217">
        <v>4414</v>
      </c>
      <c r="G84" s="223">
        <v>0.552</v>
      </c>
      <c r="H84" s="218" t="s">
        <v>121</v>
      </c>
      <c r="I84" s="219"/>
      <c r="J84" s="220"/>
      <c r="M84" s="6"/>
      <c r="N84" s="160"/>
    </row>
  </sheetData>
  <sheetProtection/>
  <mergeCells count="14">
    <mergeCell ref="H5:H6"/>
    <mergeCell ref="I5:I6"/>
    <mergeCell ref="J5:J6"/>
    <mergeCell ref="K5:K6"/>
    <mergeCell ref="L5:L6"/>
    <mergeCell ref="M5:M6"/>
    <mergeCell ref="D1:G1"/>
    <mergeCell ref="B3:M3"/>
    <mergeCell ref="B5:B6"/>
    <mergeCell ref="C5:C6"/>
    <mergeCell ref="D5:D6"/>
    <mergeCell ref="E5:E6"/>
    <mergeCell ref="F5:F6"/>
    <mergeCell ref="G5:G6"/>
  </mergeCells>
  <printOptions horizontalCentered="1" verticalCentered="1"/>
  <pageMargins left="0.03937007874015748" right="0.03937007874015748" top="0.7480314960629921" bottom="0.7480314960629921" header="0.31496062992125984" footer="0.31496062992125984"/>
  <pageSetup fitToHeight="0" fitToWidth="1" horizontalDpi="600" verticalDpi="600" orientation="portrait" paperSize="9" scale="93" r:id="rId2"/>
  <headerFooter>
    <oddFooter>&amp;L&amp;D&amp;CPage &amp;P de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M81"/>
  <sheetViews>
    <sheetView zoomScaleSheetLayoutView="75" zoomScalePageLayoutView="0" workbookViewId="0" topLeftCell="A1">
      <pane xSplit="1" ySplit="6" topLeftCell="H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K2" sqref="K2"/>
    </sheetView>
  </sheetViews>
  <sheetFormatPr defaultColWidth="11.421875" defaultRowHeight="15"/>
  <cols>
    <col min="1" max="1" width="36.00390625" style="6" customWidth="1"/>
    <col min="2" max="2" width="9.57421875" style="11" customWidth="1"/>
    <col min="3" max="3" width="7.7109375" style="75" customWidth="1"/>
    <col min="4" max="5" width="8.57421875" style="6" customWidth="1"/>
    <col min="6" max="6" width="8.57421875" style="80" customWidth="1"/>
    <col min="7" max="7" width="10.140625" style="10" customWidth="1"/>
    <col min="8" max="8" width="8.57421875" style="11" customWidth="1"/>
    <col min="9" max="9" width="10.140625" style="6" customWidth="1"/>
    <col min="10" max="12" width="11.421875" style="6" customWidth="1"/>
    <col min="13" max="13" width="11.421875" style="160" customWidth="1"/>
    <col min="14" max="16384" width="11.421875" style="6" customWidth="1"/>
  </cols>
  <sheetData>
    <row r="1" spans="1:9" ht="22.5" customHeight="1">
      <c r="A1" s="78" t="s">
        <v>107</v>
      </c>
      <c r="B1" s="78"/>
      <c r="C1" s="79"/>
      <c r="D1" s="236"/>
      <c r="E1" s="236"/>
      <c r="F1" s="236"/>
      <c r="G1" s="236"/>
      <c r="H1" s="72"/>
      <c r="I1" s="72"/>
    </row>
    <row r="3" spans="2:13" ht="24.75" customHeight="1">
      <c r="B3" s="248" t="s">
        <v>116</v>
      </c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</row>
    <row r="4" ht="3" customHeight="1"/>
    <row r="5" spans="1:13" ht="15" customHeight="1">
      <c r="A5" s="81" t="s">
        <v>0</v>
      </c>
      <c r="B5" s="238" t="s">
        <v>59</v>
      </c>
      <c r="C5" s="238" t="s">
        <v>64</v>
      </c>
      <c r="D5" s="238" t="s">
        <v>67</v>
      </c>
      <c r="E5" s="238" t="s">
        <v>99</v>
      </c>
      <c r="F5" s="239" t="s">
        <v>105</v>
      </c>
      <c r="G5" s="240" t="s">
        <v>109</v>
      </c>
      <c r="H5" s="242" t="s">
        <v>60</v>
      </c>
      <c r="I5" s="243" t="s">
        <v>112</v>
      </c>
      <c r="J5" s="244" t="s">
        <v>61</v>
      </c>
      <c r="K5" s="245" t="s">
        <v>111</v>
      </c>
      <c r="L5" s="246" t="s">
        <v>113</v>
      </c>
      <c r="M5" s="247" t="s">
        <v>114</v>
      </c>
    </row>
    <row r="6" spans="1:13" ht="30.75" customHeight="1">
      <c r="A6" s="82" t="s">
        <v>1</v>
      </c>
      <c r="B6" s="238"/>
      <c r="C6" s="238"/>
      <c r="D6" s="238"/>
      <c r="E6" s="238"/>
      <c r="F6" s="239"/>
      <c r="G6" s="241"/>
      <c r="H6" s="242"/>
      <c r="I6" s="243"/>
      <c r="J6" s="244"/>
      <c r="K6" s="245"/>
      <c r="L6" s="246"/>
      <c r="M6" s="247"/>
    </row>
    <row r="7" spans="1:13" ht="15">
      <c r="A7" s="83" t="s">
        <v>2</v>
      </c>
      <c r="B7" s="86">
        <v>15</v>
      </c>
      <c r="C7" s="86">
        <v>14</v>
      </c>
      <c r="D7" s="85">
        <v>19</v>
      </c>
      <c r="E7" s="84">
        <v>19</v>
      </c>
      <c r="F7" s="84">
        <v>19</v>
      </c>
      <c r="G7" s="84">
        <v>14</v>
      </c>
      <c r="H7" s="181">
        <f aca="true" t="shared" si="0" ref="H7:H70">I7-G7</f>
        <v>2</v>
      </c>
      <c r="I7" s="84">
        <v>16</v>
      </c>
      <c r="J7" s="88"/>
      <c r="K7" s="148">
        <f>I7+J7</f>
        <v>16</v>
      </c>
      <c r="L7" s="152">
        <f>K7-F7</f>
        <v>-3</v>
      </c>
      <c r="M7" s="162">
        <f>L7/F7</f>
        <v>-0.15789473684210525</v>
      </c>
    </row>
    <row r="8" spans="1:13" ht="15">
      <c r="A8" s="83" t="s">
        <v>3</v>
      </c>
      <c r="B8" s="129">
        <v>198</v>
      </c>
      <c r="C8" s="129">
        <v>206</v>
      </c>
      <c r="D8" s="128">
        <v>212</v>
      </c>
      <c r="E8" s="127">
        <v>221</v>
      </c>
      <c r="F8" s="127">
        <v>211</v>
      </c>
      <c r="G8" s="127">
        <v>189</v>
      </c>
      <c r="H8" s="147">
        <f t="shared" si="0"/>
        <v>-4</v>
      </c>
      <c r="I8" s="127">
        <v>185</v>
      </c>
      <c r="J8" s="130"/>
      <c r="K8" s="149">
        <f aca="true" t="shared" si="1" ref="K8:K71">I8+J8</f>
        <v>185</v>
      </c>
      <c r="L8" s="153">
        <f aca="true" t="shared" si="2" ref="L8:L71">K8-F8</f>
        <v>-26</v>
      </c>
      <c r="M8" s="163">
        <f aca="true" t="shared" si="3" ref="M8:M71">L8/F8</f>
        <v>-0.12322274881516587</v>
      </c>
    </row>
    <row r="9" spans="1:13" ht="15">
      <c r="A9" s="83" t="s">
        <v>4</v>
      </c>
      <c r="B9" s="86">
        <v>64</v>
      </c>
      <c r="C9" s="86">
        <v>57</v>
      </c>
      <c r="D9" s="85">
        <v>60</v>
      </c>
      <c r="E9" s="84">
        <v>60</v>
      </c>
      <c r="F9" s="84">
        <v>54</v>
      </c>
      <c r="G9" s="84">
        <v>39</v>
      </c>
      <c r="H9" s="181">
        <f t="shared" si="0"/>
        <v>1</v>
      </c>
      <c r="I9" s="84">
        <v>40</v>
      </c>
      <c r="J9" s="88"/>
      <c r="K9" s="148">
        <f t="shared" si="1"/>
        <v>40</v>
      </c>
      <c r="L9" s="152">
        <f t="shared" si="2"/>
        <v>-14</v>
      </c>
      <c r="M9" s="162">
        <f t="shared" si="3"/>
        <v>-0.25925925925925924</v>
      </c>
    </row>
    <row r="10" spans="1:13" ht="15">
      <c r="A10" s="83" t="s">
        <v>5</v>
      </c>
      <c r="B10" s="129">
        <v>29</v>
      </c>
      <c r="C10" s="129">
        <v>33</v>
      </c>
      <c r="D10" s="128">
        <v>37</v>
      </c>
      <c r="E10" s="127">
        <v>30</v>
      </c>
      <c r="F10" s="127">
        <v>36</v>
      </c>
      <c r="G10" s="127">
        <v>30</v>
      </c>
      <c r="H10" s="147">
        <f t="shared" si="0"/>
        <v>4</v>
      </c>
      <c r="I10" s="127">
        <v>34</v>
      </c>
      <c r="J10" s="130"/>
      <c r="K10" s="149">
        <f t="shared" si="1"/>
        <v>34</v>
      </c>
      <c r="L10" s="153">
        <f t="shared" si="2"/>
        <v>-2</v>
      </c>
      <c r="M10" s="163">
        <f t="shared" si="3"/>
        <v>-0.05555555555555555</v>
      </c>
    </row>
    <row r="11" spans="1:13" ht="15">
      <c r="A11" s="83" t="s">
        <v>6</v>
      </c>
      <c r="B11" s="86">
        <v>195</v>
      </c>
      <c r="C11" s="86">
        <v>199</v>
      </c>
      <c r="D11" s="85">
        <v>194</v>
      </c>
      <c r="E11" s="84">
        <v>195</v>
      </c>
      <c r="F11" s="84">
        <v>200</v>
      </c>
      <c r="G11" s="84">
        <v>196</v>
      </c>
      <c r="H11" s="181">
        <f t="shared" si="0"/>
        <v>18</v>
      </c>
      <c r="I11" s="84">
        <v>214</v>
      </c>
      <c r="J11" s="84"/>
      <c r="K11" s="148">
        <f t="shared" si="1"/>
        <v>214</v>
      </c>
      <c r="L11" s="152">
        <f t="shared" si="2"/>
        <v>14</v>
      </c>
      <c r="M11" s="161">
        <f t="shared" si="3"/>
        <v>0.07</v>
      </c>
    </row>
    <row r="12" spans="1:13" ht="15">
      <c r="A12" s="83" t="s">
        <v>7</v>
      </c>
      <c r="B12" s="129">
        <v>131</v>
      </c>
      <c r="C12" s="129">
        <v>135</v>
      </c>
      <c r="D12" s="128">
        <v>128</v>
      </c>
      <c r="E12" s="127">
        <v>157</v>
      </c>
      <c r="F12" s="127">
        <v>166</v>
      </c>
      <c r="G12" s="127">
        <v>153</v>
      </c>
      <c r="H12" s="147">
        <f t="shared" si="0"/>
        <v>-14</v>
      </c>
      <c r="I12" s="127">
        <v>139</v>
      </c>
      <c r="J12" s="130"/>
      <c r="K12" s="149">
        <f t="shared" si="1"/>
        <v>139</v>
      </c>
      <c r="L12" s="153">
        <f t="shared" si="2"/>
        <v>-27</v>
      </c>
      <c r="M12" s="163">
        <f t="shared" si="3"/>
        <v>-0.16265060240963855</v>
      </c>
    </row>
    <row r="13" spans="1:13" ht="15">
      <c r="A13" s="83" t="s">
        <v>77</v>
      </c>
      <c r="B13" s="86">
        <v>43</v>
      </c>
      <c r="C13" s="86">
        <v>32</v>
      </c>
      <c r="D13" s="85">
        <v>25</v>
      </c>
      <c r="E13" s="84">
        <v>19</v>
      </c>
      <c r="F13" s="84">
        <v>0</v>
      </c>
      <c r="G13" s="84">
        <v>0</v>
      </c>
      <c r="H13" s="181">
        <f t="shared" si="0"/>
        <v>0</v>
      </c>
      <c r="I13" s="84">
        <v>0</v>
      </c>
      <c r="J13" s="88"/>
      <c r="K13" s="148">
        <f t="shared" si="1"/>
        <v>0</v>
      </c>
      <c r="L13" s="152">
        <f t="shared" si="2"/>
        <v>0</v>
      </c>
      <c r="M13" s="161"/>
    </row>
    <row r="14" spans="1:13" ht="15">
      <c r="A14" s="83" t="s">
        <v>8</v>
      </c>
      <c r="B14" s="129">
        <v>111</v>
      </c>
      <c r="C14" s="129">
        <v>107</v>
      </c>
      <c r="D14" s="128">
        <v>114</v>
      </c>
      <c r="E14" s="127">
        <v>104</v>
      </c>
      <c r="F14" s="127">
        <v>113</v>
      </c>
      <c r="G14" s="127">
        <v>112</v>
      </c>
      <c r="H14" s="147">
        <f t="shared" si="0"/>
        <v>1</v>
      </c>
      <c r="I14" s="127">
        <v>113</v>
      </c>
      <c r="J14" s="130"/>
      <c r="K14" s="149">
        <f t="shared" si="1"/>
        <v>113</v>
      </c>
      <c r="L14" s="153">
        <f t="shared" si="2"/>
        <v>0</v>
      </c>
      <c r="M14" s="163">
        <f t="shared" si="3"/>
        <v>0</v>
      </c>
    </row>
    <row r="15" spans="1:13" ht="15">
      <c r="A15" s="83" t="s">
        <v>78</v>
      </c>
      <c r="B15" s="86">
        <v>124</v>
      </c>
      <c r="C15" s="86">
        <v>116</v>
      </c>
      <c r="D15" s="85">
        <v>105</v>
      </c>
      <c r="E15" s="84">
        <v>90</v>
      </c>
      <c r="F15" s="84">
        <v>86</v>
      </c>
      <c r="G15" s="84">
        <v>67</v>
      </c>
      <c r="H15" s="181">
        <f t="shared" si="0"/>
        <v>22</v>
      </c>
      <c r="I15" s="84">
        <v>89</v>
      </c>
      <c r="J15" s="84"/>
      <c r="K15" s="148">
        <f t="shared" si="1"/>
        <v>89</v>
      </c>
      <c r="L15" s="152">
        <f t="shared" si="2"/>
        <v>3</v>
      </c>
      <c r="M15" s="162">
        <f t="shared" si="3"/>
        <v>0.03488372093023256</v>
      </c>
    </row>
    <row r="16" spans="1:13" ht="15">
      <c r="A16" s="83" t="s">
        <v>9</v>
      </c>
      <c r="B16" s="129">
        <v>112</v>
      </c>
      <c r="C16" s="129">
        <v>109</v>
      </c>
      <c r="D16" s="128">
        <v>67</v>
      </c>
      <c r="E16" s="127">
        <v>71</v>
      </c>
      <c r="F16" s="127">
        <v>84</v>
      </c>
      <c r="G16" s="127">
        <v>63</v>
      </c>
      <c r="H16" s="147">
        <f t="shared" si="0"/>
        <v>6</v>
      </c>
      <c r="I16" s="127">
        <v>69</v>
      </c>
      <c r="J16" s="130"/>
      <c r="K16" s="149">
        <f t="shared" si="1"/>
        <v>69</v>
      </c>
      <c r="L16" s="153">
        <f t="shared" si="2"/>
        <v>-15</v>
      </c>
      <c r="M16" s="163">
        <f t="shared" si="3"/>
        <v>-0.17857142857142858</v>
      </c>
    </row>
    <row r="17" spans="1:13" ht="15">
      <c r="A17" s="83" t="s">
        <v>76</v>
      </c>
      <c r="B17" s="86">
        <v>97</v>
      </c>
      <c r="C17" s="86">
        <v>93</v>
      </c>
      <c r="D17" s="85">
        <v>76</v>
      </c>
      <c r="E17" s="84">
        <v>68</v>
      </c>
      <c r="F17" s="84">
        <v>72</v>
      </c>
      <c r="G17" s="84">
        <v>80</v>
      </c>
      <c r="H17" s="181">
        <f t="shared" si="0"/>
        <v>-27</v>
      </c>
      <c r="I17" s="84">
        <v>53</v>
      </c>
      <c r="J17" s="88"/>
      <c r="K17" s="148">
        <f t="shared" si="1"/>
        <v>53</v>
      </c>
      <c r="L17" s="152">
        <f t="shared" si="2"/>
        <v>-19</v>
      </c>
      <c r="M17" s="162">
        <f t="shared" si="3"/>
        <v>-0.2638888888888889</v>
      </c>
    </row>
    <row r="18" spans="1:13" ht="15">
      <c r="A18" s="83" t="s">
        <v>101</v>
      </c>
      <c r="B18" s="129"/>
      <c r="C18" s="129"/>
      <c r="D18" s="128"/>
      <c r="E18" s="127">
        <v>307</v>
      </c>
      <c r="F18" s="127">
        <v>281</v>
      </c>
      <c r="G18" s="127">
        <v>234</v>
      </c>
      <c r="H18" s="147">
        <f t="shared" si="0"/>
        <v>-25</v>
      </c>
      <c r="I18" s="127">
        <v>209</v>
      </c>
      <c r="J18" s="130"/>
      <c r="K18" s="149">
        <f t="shared" si="1"/>
        <v>209</v>
      </c>
      <c r="L18" s="153">
        <f t="shared" si="2"/>
        <v>-72</v>
      </c>
      <c r="M18" s="163">
        <f t="shared" si="3"/>
        <v>-0.25622775800711745</v>
      </c>
    </row>
    <row r="19" spans="1:13" ht="15">
      <c r="A19" s="83" t="s">
        <v>10</v>
      </c>
      <c r="B19" s="94">
        <v>157</v>
      </c>
      <c r="C19" s="94">
        <v>159</v>
      </c>
      <c r="D19" s="131">
        <v>135</v>
      </c>
      <c r="E19" s="93">
        <v>139</v>
      </c>
      <c r="F19" s="93">
        <v>128</v>
      </c>
      <c r="G19" s="93">
        <v>92</v>
      </c>
      <c r="H19" s="181">
        <f t="shared" si="0"/>
        <v>-21</v>
      </c>
      <c r="I19" s="93">
        <v>71</v>
      </c>
      <c r="J19" s="95"/>
      <c r="K19" s="102">
        <f t="shared" si="1"/>
        <v>71</v>
      </c>
      <c r="L19" s="152">
        <f t="shared" si="2"/>
        <v>-57</v>
      </c>
      <c r="M19" s="162">
        <f t="shared" si="3"/>
        <v>-0.4453125</v>
      </c>
    </row>
    <row r="20" spans="1:13" ht="15">
      <c r="A20" s="83" t="s">
        <v>11</v>
      </c>
      <c r="B20" s="129">
        <v>82</v>
      </c>
      <c r="C20" s="129">
        <v>84</v>
      </c>
      <c r="D20" s="128">
        <v>79</v>
      </c>
      <c r="E20" s="127">
        <v>80</v>
      </c>
      <c r="F20" s="127">
        <v>97</v>
      </c>
      <c r="G20" s="127">
        <v>98</v>
      </c>
      <c r="H20" s="147">
        <f t="shared" si="0"/>
        <v>3</v>
      </c>
      <c r="I20" s="127">
        <v>101</v>
      </c>
      <c r="J20" s="130"/>
      <c r="K20" s="149">
        <f t="shared" si="1"/>
        <v>101</v>
      </c>
      <c r="L20" s="153">
        <f t="shared" si="2"/>
        <v>4</v>
      </c>
      <c r="M20" s="163">
        <f t="shared" si="3"/>
        <v>0.041237113402061855</v>
      </c>
    </row>
    <row r="21" spans="1:13" ht="15">
      <c r="A21" s="83" t="s">
        <v>12</v>
      </c>
      <c r="B21" s="94">
        <v>162</v>
      </c>
      <c r="C21" s="94">
        <v>158</v>
      </c>
      <c r="D21" s="131">
        <v>150</v>
      </c>
      <c r="E21" s="93">
        <v>109</v>
      </c>
      <c r="F21" s="93">
        <v>123</v>
      </c>
      <c r="G21" s="93">
        <v>105</v>
      </c>
      <c r="H21" s="181">
        <f t="shared" si="0"/>
        <v>-2</v>
      </c>
      <c r="I21" s="93">
        <v>103</v>
      </c>
      <c r="J21" s="93"/>
      <c r="K21" s="102">
        <f t="shared" si="1"/>
        <v>103</v>
      </c>
      <c r="L21" s="152">
        <f t="shared" si="2"/>
        <v>-20</v>
      </c>
      <c r="M21" s="162">
        <f t="shared" si="3"/>
        <v>-0.16260162601626016</v>
      </c>
    </row>
    <row r="22" spans="1:13" ht="15">
      <c r="A22" s="83" t="s">
        <v>13</v>
      </c>
      <c r="B22" s="129">
        <v>170</v>
      </c>
      <c r="C22" s="129">
        <v>157</v>
      </c>
      <c r="D22" s="128">
        <v>159</v>
      </c>
      <c r="E22" s="127">
        <v>155</v>
      </c>
      <c r="F22" s="127">
        <v>155</v>
      </c>
      <c r="G22" s="127">
        <v>125</v>
      </c>
      <c r="H22" s="147">
        <f t="shared" si="0"/>
        <v>34</v>
      </c>
      <c r="I22" s="127">
        <v>159</v>
      </c>
      <c r="J22" s="127"/>
      <c r="K22" s="149">
        <f t="shared" si="1"/>
        <v>159</v>
      </c>
      <c r="L22" s="153">
        <f t="shared" si="2"/>
        <v>4</v>
      </c>
      <c r="M22" s="163">
        <f t="shared" si="3"/>
        <v>0.025806451612903226</v>
      </c>
    </row>
    <row r="23" spans="1:13" ht="15">
      <c r="A23" s="83" t="s">
        <v>14</v>
      </c>
      <c r="B23" s="94">
        <v>103</v>
      </c>
      <c r="C23" s="94">
        <v>113</v>
      </c>
      <c r="D23" s="131">
        <v>96</v>
      </c>
      <c r="E23" s="93">
        <v>109</v>
      </c>
      <c r="F23" s="93">
        <v>112</v>
      </c>
      <c r="G23" s="93">
        <v>78</v>
      </c>
      <c r="H23" s="181">
        <f t="shared" si="0"/>
        <v>-30</v>
      </c>
      <c r="I23" s="93">
        <v>48</v>
      </c>
      <c r="J23" s="95"/>
      <c r="K23" s="102">
        <f t="shared" si="1"/>
        <v>48</v>
      </c>
      <c r="L23" s="152">
        <f t="shared" si="2"/>
        <v>-64</v>
      </c>
      <c r="M23" s="162">
        <f t="shared" si="3"/>
        <v>-0.5714285714285714</v>
      </c>
    </row>
    <row r="24" spans="1:13" ht="15">
      <c r="A24" s="83" t="s">
        <v>15</v>
      </c>
      <c r="B24" s="129">
        <v>295</v>
      </c>
      <c r="C24" s="129">
        <v>265</v>
      </c>
      <c r="D24" s="128">
        <v>290</v>
      </c>
      <c r="E24" s="127">
        <v>289</v>
      </c>
      <c r="F24" s="127">
        <v>294</v>
      </c>
      <c r="G24" s="127">
        <v>253</v>
      </c>
      <c r="H24" s="147">
        <f t="shared" si="0"/>
        <v>2</v>
      </c>
      <c r="I24" s="127">
        <v>255</v>
      </c>
      <c r="J24" s="127"/>
      <c r="K24" s="149">
        <f t="shared" si="1"/>
        <v>255</v>
      </c>
      <c r="L24" s="153">
        <f t="shared" si="2"/>
        <v>-39</v>
      </c>
      <c r="M24" s="163">
        <f t="shared" si="3"/>
        <v>-0.1326530612244898</v>
      </c>
    </row>
    <row r="25" spans="1:13" ht="15">
      <c r="A25" s="83" t="s">
        <v>16</v>
      </c>
      <c r="B25" s="94">
        <v>180</v>
      </c>
      <c r="C25" s="94">
        <v>165</v>
      </c>
      <c r="D25" s="131">
        <v>163</v>
      </c>
      <c r="E25" s="93">
        <v>162</v>
      </c>
      <c r="F25" s="93">
        <v>156</v>
      </c>
      <c r="G25" s="93">
        <v>137</v>
      </c>
      <c r="H25" s="181">
        <f t="shared" si="0"/>
        <v>-22</v>
      </c>
      <c r="I25" s="93">
        <v>115</v>
      </c>
      <c r="J25" s="95"/>
      <c r="K25" s="102">
        <f t="shared" si="1"/>
        <v>115</v>
      </c>
      <c r="L25" s="152">
        <f t="shared" si="2"/>
        <v>-41</v>
      </c>
      <c r="M25" s="162">
        <f t="shared" si="3"/>
        <v>-0.26282051282051283</v>
      </c>
    </row>
    <row r="26" spans="1:13" ht="15">
      <c r="A26" s="83" t="s">
        <v>17</v>
      </c>
      <c r="B26" s="129">
        <v>72</v>
      </c>
      <c r="C26" s="129">
        <v>66</v>
      </c>
      <c r="D26" s="128">
        <v>67</v>
      </c>
      <c r="E26" s="127">
        <v>59</v>
      </c>
      <c r="F26" s="127">
        <v>72</v>
      </c>
      <c r="G26" s="127">
        <v>67</v>
      </c>
      <c r="H26" s="147">
        <f t="shared" si="0"/>
        <v>4</v>
      </c>
      <c r="I26" s="127">
        <v>71</v>
      </c>
      <c r="J26" s="127"/>
      <c r="K26" s="149">
        <f t="shared" si="1"/>
        <v>71</v>
      </c>
      <c r="L26" s="153">
        <f t="shared" si="2"/>
        <v>-1</v>
      </c>
      <c r="M26" s="163">
        <f t="shared" si="3"/>
        <v>-0.013888888888888888</v>
      </c>
    </row>
    <row r="27" spans="1:13" ht="15">
      <c r="A27" s="83" t="s">
        <v>18</v>
      </c>
      <c r="B27" s="94">
        <v>118</v>
      </c>
      <c r="C27" s="94">
        <v>127</v>
      </c>
      <c r="D27" s="131">
        <v>125</v>
      </c>
      <c r="E27" s="93">
        <v>107</v>
      </c>
      <c r="F27" s="93">
        <v>96</v>
      </c>
      <c r="G27" s="93">
        <v>97</v>
      </c>
      <c r="H27" s="181">
        <f t="shared" si="0"/>
        <v>-22</v>
      </c>
      <c r="I27" s="93">
        <v>75</v>
      </c>
      <c r="J27" s="95"/>
      <c r="K27" s="102">
        <f t="shared" si="1"/>
        <v>75</v>
      </c>
      <c r="L27" s="152">
        <f t="shared" si="2"/>
        <v>-21</v>
      </c>
      <c r="M27" s="162">
        <f t="shared" si="3"/>
        <v>-0.21875</v>
      </c>
    </row>
    <row r="28" spans="1:13" ht="15">
      <c r="A28" s="83" t="s">
        <v>19</v>
      </c>
      <c r="B28" s="129">
        <v>168</v>
      </c>
      <c r="C28" s="129">
        <v>158</v>
      </c>
      <c r="D28" s="128">
        <v>167</v>
      </c>
      <c r="E28" s="127">
        <v>185</v>
      </c>
      <c r="F28" s="127">
        <v>187</v>
      </c>
      <c r="G28" s="127">
        <v>189</v>
      </c>
      <c r="H28" s="147">
        <f t="shared" si="0"/>
        <v>3</v>
      </c>
      <c r="I28" s="127">
        <v>192</v>
      </c>
      <c r="J28" s="127"/>
      <c r="K28" s="149">
        <f t="shared" si="1"/>
        <v>192</v>
      </c>
      <c r="L28" s="153">
        <f t="shared" si="2"/>
        <v>5</v>
      </c>
      <c r="M28" s="163">
        <f t="shared" si="3"/>
        <v>0.026737967914438502</v>
      </c>
    </row>
    <row r="29" spans="1:13" ht="15">
      <c r="A29" s="83" t="s">
        <v>74</v>
      </c>
      <c r="B29" s="94">
        <v>71</v>
      </c>
      <c r="C29" s="94">
        <v>73</v>
      </c>
      <c r="D29" s="131">
        <v>77</v>
      </c>
      <c r="E29" s="93">
        <v>94</v>
      </c>
      <c r="F29" s="93">
        <v>89</v>
      </c>
      <c r="G29" s="93">
        <v>88</v>
      </c>
      <c r="H29" s="181">
        <f t="shared" si="0"/>
        <v>-13</v>
      </c>
      <c r="I29" s="93">
        <v>75</v>
      </c>
      <c r="J29" s="93"/>
      <c r="K29" s="102">
        <f t="shared" si="1"/>
        <v>75</v>
      </c>
      <c r="L29" s="152">
        <f t="shared" si="2"/>
        <v>-14</v>
      </c>
      <c r="M29" s="162">
        <f t="shared" si="3"/>
        <v>-0.15730337078651685</v>
      </c>
    </row>
    <row r="30" spans="1:13" ht="15">
      <c r="A30" s="83" t="s">
        <v>20</v>
      </c>
      <c r="B30" s="129">
        <v>247</v>
      </c>
      <c r="C30" s="129">
        <v>214</v>
      </c>
      <c r="D30" s="128">
        <v>225</v>
      </c>
      <c r="E30" s="127">
        <v>207</v>
      </c>
      <c r="F30" s="127">
        <v>185</v>
      </c>
      <c r="G30" s="127">
        <v>176</v>
      </c>
      <c r="H30" s="147">
        <f t="shared" si="0"/>
        <v>-8</v>
      </c>
      <c r="I30" s="127">
        <v>168</v>
      </c>
      <c r="J30" s="127"/>
      <c r="K30" s="149">
        <f t="shared" si="1"/>
        <v>168</v>
      </c>
      <c r="L30" s="153">
        <f t="shared" si="2"/>
        <v>-17</v>
      </c>
      <c r="M30" s="163">
        <f t="shared" si="3"/>
        <v>-0.0918918918918919</v>
      </c>
    </row>
    <row r="31" spans="1:13" ht="15">
      <c r="A31" s="83" t="s">
        <v>21</v>
      </c>
      <c r="B31" s="94">
        <v>99</v>
      </c>
      <c r="C31" s="94">
        <v>117</v>
      </c>
      <c r="D31" s="131">
        <v>113</v>
      </c>
      <c r="E31" s="93">
        <v>134</v>
      </c>
      <c r="F31" s="93">
        <v>157</v>
      </c>
      <c r="G31" s="93">
        <v>128</v>
      </c>
      <c r="H31" s="181">
        <f t="shared" si="0"/>
        <v>-13</v>
      </c>
      <c r="I31" s="93">
        <v>115</v>
      </c>
      <c r="J31" s="95"/>
      <c r="K31" s="102">
        <f t="shared" si="1"/>
        <v>115</v>
      </c>
      <c r="L31" s="152">
        <f t="shared" si="2"/>
        <v>-42</v>
      </c>
      <c r="M31" s="162">
        <f t="shared" si="3"/>
        <v>-0.267515923566879</v>
      </c>
    </row>
    <row r="32" spans="1:13" ht="15">
      <c r="A32" s="83" t="s">
        <v>22</v>
      </c>
      <c r="B32" s="129">
        <v>251</v>
      </c>
      <c r="C32" s="129">
        <v>247</v>
      </c>
      <c r="D32" s="128">
        <v>237</v>
      </c>
      <c r="E32" s="127">
        <v>215</v>
      </c>
      <c r="F32" s="127">
        <v>203</v>
      </c>
      <c r="G32" s="127">
        <v>179</v>
      </c>
      <c r="H32" s="147">
        <f t="shared" si="0"/>
        <v>33</v>
      </c>
      <c r="I32" s="127">
        <v>212</v>
      </c>
      <c r="J32" s="130"/>
      <c r="K32" s="149">
        <f t="shared" si="1"/>
        <v>212</v>
      </c>
      <c r="L32" s="153">
        <f t="shared" si="2"/>
        <v>9</v>
      </c>
      <c r="M32" s="163">
        <f t="shared" si="3"/>
        <v>0.04433497536945813</v>
      </c>
    </row>
    <row r="33" spans="1:13" ht="20.25" customHeight="1">
      <c r="A33" s="37" t="s">
        <v>92</v>
      </c>
      <c r="B33" s="94">
        <v>252</v>
      </c>
      <c r="C33" s="94">
        <v>234</v>
      </c>
      <c r="D33" s="131">
        <v>216</v>
      </c>
      <c r="E33" s="93">
        <v>213</v>
      </c>
      <c r="F33" s="93">
        <v>220</v>
      </c>
      <c r="G33" s="93">
        <v>180</v>
      </c>
      <c r="H33" s="181">
        <f t="shared" si="0"/>
        <v>26</v>
      </c>
      <c r="I33" s="93">
        <v>206</v>
      </c>
      <c r="J33" s="93"/>
      <c r="K33" s="102">
        <f t="shared" si="1"/>
        <v>206</v>
      </c>
      <c r="L33" s="152">
        <f t="shared" si="2"/>
        <v>-14</v>
      </c>
      <c r="M33" s="162">
        <f t="shared" si="3"/>
        <v>-0.06363636363636363</v>
      </c>
    </row>
    <row r="34" spans="1:13" ht="15">
      <c r="A34" s="83" t="s">
        <v>24</v>
      </c>
      <c r="B34" s="129">
        <v>267</v>
      </c>
      <c r="C34" s="129">
        <v>264</v>
      </c>
      <c r="D34" s="128">
        <v>250</v>
      </c>
      <c r="E34" s="127">
        <v>212</v>
      </c>
      <c r="F34" s="127">
        <v>245</v>
      </c>
      <c r="G34" s="127">
        <v>257</v>
      </c>
      <c r="H34" s="147">
        <f t="shared" si="0"/>
        <v>35</v>
      </c>
      <c r="I34" s="127">
        <v>292</v>
      </c>
      <c r="J34" s="130"/>
      <c r="K34" s="149">
        <f t="shared" si="1"/>
        <v>292</v>
      </c>
      <c r="L34" s="153">
        <f t="shared" si="2"/>
        <v>47</v>
      </c>
      <c r="M34" s="164">
        <f t="shared" si="3"/>
        <v>0.19183673469387755</v>
      </c>
    </row>
    <row r="35" spans="1:13" ht="15">
      <c r="A35" s="83" t="s">
        <v>69</v>
      </c>
      <c r="B35" s="94">
        <v>112</v>
      </c>
      <c r="C35" s="94">
        <v>95</v>
      </c>
      <c r="D35" s="131">
        <v>106</v>
      </c>
      <c r="E35" s="93">
        <v>110</v>
      </c>
      <c r="F35" s="93">
        <v>93</v>
      </c>
      <c r="G35" s="93">
        <v>56</v>
      </c>
      <c r="H35" s="181">
        <f t="shared" si="0"/>
        <v>9</v>
      </c>
      <c r="I35" s="93">
        <v>65</v>
      </c>
      <c r="J35" s="95"/>
      <c r="K35" s="102">
        <f t="shared" si="1"/>
        <v>65</v>
      </c>
      <c r="L35" s="152">
        <f t="shared" si="2"/>
        <v>-28</v>
      </c>
      <c r="M35" s="162">
        <f t="shared" si="3"/>
        <v>-0.3010752688172043</v>
      </c>
    </row>
    <row r="36" spans="1:13" ht="15">
      <c r="A36" s="83" t="s">
        <v>25</v>
      </c>
      <c r="B36" s="129">
        <v>170</v>
      </c>
      <c r="C36" s="129">
        <v>137</v>
      </c>
      <c r="D36" s="128">
        <v>139</v>
      </c>
      <c r="E36" s="127">
        <v>125</v>
      </c>
      <c r="F36" s="127">
        <v>140</v>
      </c>
      <c r="G36" s="127">
        <v>154</v>
      </c>
      <c r="H36" s="147">
        <f t="shared" si="0"/>
        <v>-14</v>
      </c>
      <c r="I36" s="127">
        <v>140</v>
      </c>
      <c r="J36" s="130"/>
      <c r="K36" s="149">
        <f t="shared" si="1"/>
        <v>140</v>
      </c>
      <c r="L36" s="153">
        <f t="shared" si="2"/>
        <v>0</v>
      </c>
      <c r="M36" s="163">
        <f t="shared" si="3"/>
        <v>0</v>
      </c>
    </row>
    <row r="37" spans="1:13" ht="15">
      <c r="A37" s="83" t="s">
        <v>26</v>
      </c>
      <c r="B37" s="94">
        <v>27</v>
      </c>
      <c r="C37" s="94">
        <v>21</v>
      </c>
      <c r="D37" s="131">
        <v>5</v>
      </c>
      <c r="E37" s="93">
        <v>10</v>
      </c>
      <c r="F37" s="93">
        <v>9</v>
      </c>
      <c r="G37" s="93">
        <v>0</v>
      </c>
      <c r="H37" s="181">
        <f t="shared" si="0"/>
        <v>0</v>
      </c>
      <c r="I37" s="93">
        <v>0</v>
      </c>
      <c r="J37" s="95"/>
      <c r="K37" s="102">
        <f t="shared" si="1"/>
        <v>0</v>
      </c>
      <c r="L37" s="152"/>
      <c r="M37" s="162"/>
    </row>
    <row r="38" spans="1:13" ht="15">
      <c r="A38" s="83" t="s">
        <v>27</v>
      </c>
      <c r="B38" s="129">
        <v>97</v>
      </c>
      <c r="C38" s="129">
        <v>80</v>
      </c>
      <c r="D38" s="128">
        <v>89</v>
      </c>
      <c r="E38" s="127">
        <v>99</v>
      </c>
      <c r="F38" s="127">
        <v>116</v>
      </c>
      <c r="G38" s="127">
        <v>110</v>
      </c>
      <c r="H38" s="147">
        <f t="shared" si="0"/>
        <v>-10</v>
      </c>
      <c r="I38" s="127">
        <v>100</v>
      </c>
      <c r="J38" s="130"/>
      <c r="K38" s="149">
        <f t="shared" si="1"/>
        <v>100</v>
      </c>
      <c r="L38" s="153">
        <f t="shared" si="2"/>
        <v>-16</v>
      </c>
      <c r="M38" s="163">
        <f t="shared" si="3"/>
        <v>-0.13793103448275862</v>
      </c>
    </row>
    <row r="39" spans="1:13" ht="15">
      <c r="A39" s="83" t="s">
        <v>28</v>
      </c>
      <c r="B39" s="94">
        <v>130</v>
      </c>
      <c r="C39" s="94">
        <v>124</v>
      </c>
      <c r="D39" s="131">
        <v>144</v>
      </c>
      <c r="E39" s="93">
        <v>152</v>
      </c>
      <c r="F39" s="93">
        <v>144</v>
      </c>
      <c r="G39" s="93">
        <v>133</v>
      </c>
      <c r="H39" s="181">
        <f t="shared" si="0"/>
        <v>0</v>
      </c>
      <c r="I39" s="93">
        <v>133</v>
      </c>
      <c r="J39" s="95"/>
      <c r="K39" s="102">
        <f t="shared" si="1"/>
        <v>133</v>
      </c>
      <c r="L39" s="152">
        <f t="shared" si="2"/>
        <v>-11</v>
      </c>
      <c r="M39" s="162">
        <f t="shared" si="3"/>
        <v>-0.0763888888888889</v>
      </c>
    </row>
    <row r="40" spans="1:13" ht="15">
      <c r="A40" s="83" t="s">
        <v>29</v>
      </c>
      <c r="B40" s="129">
        <v>132</v>
      </c>
      <c r="C40" s="129">
        <v>120</v>
      </c>
      <c r="D40" s="128">
        <v>110</v>
      </c>
      <c r="E40" s="127">
        <v>100</v>
      </c>
      <c r="F40" s="127">
        <v>92</v>
      </c>
      <c r="G40" s="127">
        <v>72</v>
      </c>
      <c r="H40" s="147">
        <f t="shared" si="0"/>
        <v>13</v>
      </c>
      <c r="I40" s="127">
        <v>85</v>
      </c>
      <c r="J40" s="127"/>
      <c r="K40" s="149">
        <f t="shared" si="1"/>
        <v>85</v>
      </c>
      <c r="L40" s="153">
        <f t="shared" si="2"/>
        <v>-7</v>
      </c>
      <c r="M40" s="163">
        <f t="shared" si="3"/>
        <v>-0.07608695652173914</v>
      </c>
    </row>
    <row r="41" spans="1:13" ht="15">
      <c r="A41" s="83" t="s">
        <v>30</v>
      </c>
      <c r="B41" s="94">
        <v>57</v>
      </c>
      <c r="C41" s="94">
        <v>47</v>
      </c>
      <c r="D41" s="131">
        <v>50</v>
      </c>
      <c r="E41" s="93">
        <v>50</v>
      </c>
      <c r="F41" s="93">
        <v>55</v>
      </c>
      <c r="G41" s="93">
        <v>40</v>
      </c>
      <c r="H41" s="181">
        <f t="shared" si="0"/>
        <v>1</v>
      </c>
      <c r="I41" s="93">
        <v>41</v>
      </c>
      <c r="J41" s="95"/>
      <c r="K41" s="102">
        <f t="shared" si="1"/>
        <v>41</v>
      </c>
      <c r="L41" s="152">
        <f t="shared" si="2"/>
        <v>-14</v>
      </c>
      <c r="M41" s="162">
        <f t="shared" si="3"/>
        <v>-0.2545454545454545</v>
      </c>
    </row>
    <row r="42" spans="1:13" ht="15">
      <c r="A42" s="83" t="s">
        <v>31</v>
      </c>
      <c r="B42" s="129">
        <v>244</v>
      </c>
      <c r="C42" s="129">
        <v>255</v>
      </c>
      <c r="D42" s="128">
        <v>264</v>
      </c>
      <c r="E42" s="127">
        <v>254</v>
      </c>
      <c r="F42" s="127">
        <v>239</v>
      </c>
      <c r="G42" s="127">
        <v>218</v>
      </c>
      <c r="H42" s="147">
        <f t="shared" si="0"/>
        <v>5</v>
      </c>
      <c r="I42" s="127">
        <v>223</v>
      </c>
      <c r="J42" s="130"/>
      <c r="K42" s="149">
        <f t="shared" si="1"/>
        <v>223</v>
      </c>
      <c r="L42" s="153">
        <f t="shared" si="2"/>
        <v>-16</v>
      </c>
      <c r="M42" s="163">
        <f t="shared" si="3"/>
        <v>-0.06694560669456066</v>
      </c>
    </row>
    <row r="43" spans="1:13" ht="15">
      <c r="A43" s="83" t="s">
        <v>70</v>
      </c>
      <c r="B43" s="94">
        <v>102</v>
      </c>
      <c r="C43" s="94">
        <v>97</v>
      </c>
      <c r="D43" s="131">
        <v>104</v>
      </c>
      <c r="E43" s="93">
        <v>97</v>
      </c>
      <c r="F43" s="93">
        <v>97</v>
      </c>
      <c r="G43" s="93">
        <v>100</v>
      </c>
      <c r="H43" s="181">
        <f t="shared" si="0"/>
        <v>-11</v>
      </c>
      <c r="I43" s="93">
        <v>89</v>
      </c>
      <c r="J43" s="95"/>
      <c r="K43" s="102">
        <f t="shared" si="1"/>
        <v>89</v>
      </c>
      <c r="L43" s="152">
        <f t="shared" si="2"/>
        <v>-8</v>
      </c>
      <c r="M43" s="162">
        <f t="shared" si="3"/>
        <v>-0.08247422680412371</v>
      </c>
    </row>
    <row r="44" spans="1:13" ht="15">
      <c r="A44" s="83" t="s">
        <v>71</v>
      </c>
      <c r="B44" s="129">
        <v>143</v>
      </c>
      <c r="C44" s="129">
        <v>154</v>
      </c>
      <c r="D44" s="128">
        <v>162</v>
      </c>
      <c r="E44" s="127">
        <v>169</v>
      </c>
      <c r="F44" s="127">
        <v>143</v>
      </c>
      <c r="G44" s="127">
        <v>130</v>
      </c>
      <c r="H44" s="147">
        <f t="shared" si="0"/>
        <v>10</v>
      </c>
      <c r="I44" s="127">
        <v>140</v>
      </c>
      <c r="J44" s="130"/>
      <c r="K44" s="149">
        <f t="shared" si="1"/>
        <v>140</v>
      </c>
      <c r="L44" s="153">
        <f t="shared" si="2"/>
        <v>-3</v>
      </c>
      <c r="M44" s="163">
        <f t="shared" si="3"/>
        <v>-0.02097902097902098</v>
      </c>
    </row>
    <row r="45" spans="1:13" ht="15">
      <c r="A45" s="83" t="s">
        <v>72</v>
      </c>
      <c r="B45" s="94">
        <v>138</v>
      </c>
      <c r="C45" s="94">
        <v>131</v>
      </c>
      <c r="D45" s="131">
        <v>149</v>
      </c>
      <c r="E45" s="93">
        <v>141</v>
      </c>
      <c r="F45" s="93">
        <v>146</v>
      </c>
      <c r="G45" s="93">
        <v>142</v>
      </c>
      <c r="H45" s="181">
        <f t="shared" si="0"/>
        <v>-4</v>
      </c>
      <c r="I45" s="93">
        <v>138</v>
      </c>
      <c r="J45" s="95"/>
      <c r="K45" s="102">
        <f t="shared" si="1"/>
        <v>138</v>
      </c>
      <c r="L45" s="154">
        <f t="shared" si="2"/>
        <v>-8</v>
      </c>
      <c r="M45" s="162">
        <f t="shared" si="3"/>
        <v>-0.0547945205479452</v>
      </c>
    </row>
    <row r="46" spans="1:13" ht="15">
      <c r="A46" s="83" t="s">
        <v>33</v>
      </c>
      <c r="B46" s="129">
        <v>118</v>
      </c>
      <c r="C46" s="129">
        <v>118</v>
      </c>
      <c r="D46" s="128">
        <v>120</v>
      </c>
      <c r="E46" s="127">
        <v>119</v>
      </c>
      <c r="F46" s="127">
        <v>128</v>
      </c>
      <c r="G46" s="127">
        <v>109</v>
      </c>
      <c r="H46" s="147">
        <f t="shared" si="0"/>
        <v>12</v>
      </c>
      <c r="I46" s="127">
        <v>121</v>
      </c>
      <c r="J46" s="130"/>
      <c r="K46" s="149">
        <f t="shared" si="1"/>
        <v>121</v>
      </c>
      <c r="L46" s="153">
        <f t="shared" si="2"/>
        <v>-7</v>
      </c>
      <c r="M46" s="163">
        <f t="shared" si="3"/>
        <v>-0.0546875</v>
      </c>
    </row>
    <row r="47" spans="1:13" ht="15">
      <c r="A47" s="83" t="s">
        <v>34</v>
      </c>
      <c r="B47" s="94">
        <v>202</v>
      </c>
      <c r="C47" s="94">
        <v>201</v>
      </c>
      <c r="D47" s="131">
        <v>196</v>
      </c>
      <c r="E47" s="93">
        <v>196</v>
      </c>
      <c r="F47" s="93">
        <v>200</v>
      </c>
      <c r="G47" s="93">
        <v>186</v>
      </c>
      <c r="H47" s="181">
        <f t="shared" si="0"/>
        <v>-17</v>
      </c>
      <c r="I47" s="93">
        <v>169</v>
      </c>
      <c r="J47" s="93"/>
      <c r="K47" s="102">
        <f t="shared" si="1"/>
        <v>169</v>
      </c>
      <c r="L47" s="154">
        <f t="shared" si="2"/>
        <v>-31</v>
      </c>
      <c r="M47" s="162">
        <f t="shared" si="3"/>
        <v>-0.155</v>
      </c>
    </row>
    <row r="48" spans="1:13" ht="15">
      <c r="A48" s="83" t="s">
        <v>73</v>
      </c>
      <c r="B48" s="129">
        <v>40</v>
      </c>
      <c r="C48" s="129">
        <v>29</v>
      </c>
      <c r="D48" s="128">
        <v>30</v>
      </c>
      <c r="E48" s="127">
        <v>25</v>
      </c>
      <c r="F48" s="127">
        <v>24</v>
      </c>
      <c r="G48" s="127">
        <v>22</v>
      </c>
      <c r="H48" s="147">
        <f t="shared" si="0"/>
        <v>1</v>
      </c>
      <c r="I48" s="127">
        <v>23</v>
      </c>
      <c r="J48" s="130"/>
      <c r="K48" s="149">
        <f t="shared" si="1"/>
        <v>23</v>
      </c>
      <c r="L48" s="153">
        <f t="shared" si="2"/>
        <v>-1</v>
      </c>
      <c r="M48" s="163">
        <f t="shared" si="3"/>
        <v>-0.041666666666666664</v>
      </c>
    </row>
    <row r="49" spans="1:13" ht="15">
      <c r="A49" s="83" t="s">
        <v>35</v>
      </c>
      <c r="B49" s="94">
        <v>237</v>
      </c>
      <c r="C49" s="94">
        <v>211</v>
      </c>
      <c r="D49" s="131">
        <v>220</v>
      </c>
      <c r="E49" s="93">
        <v>202</v>
      </c>
      <c r="F49" s="93">
        <v>216</v>
      </c>
      <c r="G49" s="93">
        <v>194</v>
      </c>
      <c r="H49" s="181">
        <f t="shared" si="0"/>
        <v>-7</v>
      </c>
      <c r="I49" s="93">
        <v>187</v>
      </c>
      <c r="J49" s="93"/>
      <c r="K49" s="102">
        <f t="shared" si="1"/>
        <v>187</v>
      </c>
      <c r="L49" s="154">
        <f t="shared" si="2"/>
        <v>-29</v>
      </c>
      <c r="M49" s="162">
        <f t="shared" si="3"/>
        <v>-0.13425925925925927</v>
      </c>
    </row>
    <row r="50" spans="1:13" ht="15">
      <c r="A50" s="83" t="s">
        <v>36</v>
      </c>
      <c r="B50" s="129">
        <v>81</v>
      </c>
      <c r="C50" s="129">
        <v>77</v>
      </c>
      <c r="D50" s="128">
        <v>106</v>
      </c>
      <c r="E50" s="127">
        <v>101</v>
      </c>
      <c r="F50" s="127">
        <v>98</v>
      </c>
      <c r="G50" s="127">
        <v>82</v>
      </c>
      <c r="H50" s="147">
        <f t="shared" si="0"/>
        <v>39</v>
      </c>
      <c r="I50" s="127">
        <v>121</v>
      </c>
      <c r="J50" s="130"/>
      <c r="K50" s="149">
        <f t="shared" si="1"/>
        <v>121</v>
      </c>
      <c r="L50" s="153">
        <f t="shared" si="2"/>
        <v>23</v>
      </c>
      <c r="M50" s="164">
        <f t="shared" si="3"/>
        <v>0.23469387755102042</v>
      </c>
    </row>
    <row r="51" spans="1:13" ht="15">
      <c r="A51" s="83" t="s">
        <v>37</v>
      </c>
      <c r="B51" s="94">
        <v>75</v>
      </c>
      <c r="C51" s="94">
        <v>75</v>
      </c>
      <c r="D51" s="131">
        <v>65</v>
      </c>
      <c r="E51" s="93">
        <v>69</v>
      </c>
      <c r="F51" s="93">
        <v>72</v>
      </c>
      <c r="G51" s="93">
        <v>75</v>
      </c>
      <c r="H51" s="181">
        <f t="shared" si="0"/>
        <v>5</v>
      </c>
      <c r="I51" s="93">
        <v>80</v>
      </c>
      <c r="J51" s="95"/>
      <c r="K51" s="102">
        <f t="shared" si="1"/>
        <v>80</v>
      </c>
      <c r="L51" s="154">
        <f t="shared" si="2"/>
        <v>8</v>
      </c>
      <c r="M51" s="165">
        <f t="shared" si="3"/>
        <v>0.1111111111111111</v>
      </c>
    </row>
    <row r="52" spans="1:13" ht="15">
      <c r="A52" s="83" t="s">
        <v>38</v>
      </c>
      <c r="B52" s="129">
        <v>172</v>
      </c>
      <c r="C52" s="129">
        <v>146</v>
      </c>
      <c r="D52" s="128">
        <v>139</v>
      </c>
      <c r="E52" s="127">
        <v>158</v>
      </c>
      <c r="F52" s="127">
        <v>149</v>
      </c>
      <c r="G52" s="127">
        <v>141</v>
      </c>
      <c r="H52" s="147">
        <f t="shared" si="0"/>
        <v>3</v>
      </c>
      <c r="I52" s="127">
        <v>144</v>
      </c>
      <c r="J52" s="130"/>
      <c r="K52" s="149">
        <f t="shared" si="1"/>
        <v>144</v>
      </c>
      <c r="L52" s="153">
        <f t="shared" si="2"/>
        <v>-5</v>
      </c>
      <c r="M52" s="163">
        <f t="shared" si="3"/>
        <v>-0.03355704697986577</v>
      </c>
    </row>
    <row r="53" spans="1:13" ht="15">
      <c r="A53" s="83" t="s">
        <v>39</v>
      </c>
      <c r="B53" s="94">
        <v>88</v>
      </c>
      <c r="C53" s="94">
        <v>76</v>
      </c>
      <c r="D53" s="131">
        <v>84</v>
      </c>
      <c r="E53" s="93">
        <v>90</v>
      </c>
      <c r="F53" s="93">
        <v>96</v>
      </c>
      <c r="G53" s="93">
        <v>99</v>
      </c>
      <c r="H53" s="181">
        <f t="shared" si="0"/>
        <v>12</v>
      </c>
      <c r="I53" s="93">
        <v>111</v>
      </c>
      <c r="J53" s="93"/>
      <c r="K53" s="102">
        <f t="shared" si="1"/>
        <v>111</v>
      </c>
      <c r="L53" s="154">
        <f t="shared" si="2"/>
        <v>15</v>
      </c>
      <c r="M53" s="165">
        <f t="shared" si="3"/>
        <v>0.15625</v>
      </c>
    </row>
    <row r="54" spans="1:13" ht="15">
      <c r="A54" s="83" t="s">
        <v>40</v>
      </c>
      <c r="B54" s="129">
        <v>194</v>
      </c>
      <c r="C54" s="129">
        <v>195</v>
      </c>
      <c r="D54" s="128">
        <v>185</v>
      </c>
      <c r="E54" s="130">
        <v>177</v>
      </c>
      <c r="F54" s="127">
        <v>178</v>
      </c>
      <c r="G54" s="127">
        <v>155</v>
      </c>
      <c r="H54" s="147">
        <f t="shared" si="0"/>
        <v>-10</v>
      </c>
      <c r="I54" s="127">
        <v>145</v>
      </c>
      <c r="J54" s="130"/>
      <c r="K54" s="149">
        <f t="shared" si="1"/>
        <v>145</v>
      </c>
      <c r="L54" s="153">
        <f t="shared" si="2"/>
        <v>-33</v>
      </c>
      <c r="M54" s="163">
        <f t="shared" si="3"/>
        <v>-0.1853932584269663</v>
      </c>
    </row>
    <row r="55" spans="1:13" ht="15">
      <c r="A55" s="83" t="s">
        <v>41</v>
      </c>
      <c r="B55" s="94">
        <v>13</v>
      </c>
      <c r="C55" s="94">
        <v>12</v>
      </c>
      <c r="D55" s="131">
        <v>8</v>
      </c>
      <c r="E55" s="95">
        <v>4</v>
      </c>
      <c r="F55" s="93">
        <v>7</v>
      </c>
      <c r="G55" s="93">
        <v>6</v>
      </c>
      <c r="H55" s="181">
        <f t="shared" si="0"/>
        <v>-4</v>
      </c>
      <c r="I55" s="93">
        <v>2</v>
      </c>
      <c r="J55" s="95"/>
      <c r="K55" s="102">
        <f t="shared" si="1"/>
        <v>2</v>
      </c>
      <c r="L55" s="154">
        <f t="shared" si="2"/>
        <v>-5</v>
      </c>
      <c r="M55" s="162">
        <f t="shared" si="3"/>
        <v>-0.7142857142857143</v>
      </c>
    </row>
    <row r="56" spans="1:13" ht="15">
      <c r="A56" s="83" t="s">
        <v>42</v>
      </c>
      <c r="B56" s="129">
        <v>65</v>
      </c>
      <c r="C56" s="129">
        <v>62</v>
      </c>
      <c r="D56" s="128">
        <v>72</v>
      </c>
      <c r="E56" s="130">
        <v>62</v>
      </c>
      <c r="F56" s="127">
        <v>65</v>
      </c>
      <c r="G56" s="127">
        <v>64</v>
      </c>
      <c r="H56" s="147">
        <f t="shared" si="0"/>
        <v>-8</v>
      </c>
      <c r="I56" s="127">
        <v>56</v>
      </c>
      <c r="J56" s="130"/>
      <c r="K56" s="149">
        <f t="shared" si="1"/>
        <v>56</v>
      </c>
      <c r="L56" s="153">
        <f t="shared" si="2"/>
        <v>-9</v>
      </c>
      <c r="M56" s="163">
        <f t="shared" si="3"/>
        <v>-0.13846153846153847</v>
      </c>
    </row>
    <row r="57" spans="1:13" ht="15">
      <c r="A57" s="83" t="s">
        <v>43</v>
      </c>
      <c r="B57" s="94">
        <v>19</v>
      </c>
      <c r="C57" s="94">
        <v>20</v>
      </c>
      <c r="D57" s="131">
        <v>20</v>
      </c>
      <c r="E57" s="95">
        <v>19</v>
      </c>
      <c r="F57" s="93">
        <v>21</v>
      </c>
      <c r="G57" s="93">
        <v>17</v>
      </c>
      <c r="H57" s="181">
        <f t="shared" si="0"/>
        <v>-2</v>
      </c>
      <c r="I57" s="93">
        <v>15</v>
      </c>
      <c r="J57" s="95"/>
      <c r="K57" s="102">
        <f t="shared" si="1"/>
        <v>15</v>
      </c>
      <c r="L57" s="154">
        <f t="shared" si="2"/>
        <v>-6</v>
      </c>
      <c r="M57" s="162">
        <f t="shared" si="3"/>
        <v>-0.2857142857142857</v>
      </c>
    </row>
    <row r="58" spans="1:13" ht="18" customHeight="1">
      <c r="A58" s="83" t="s">
        <v>44</v>
      </c>
      <c r="B58" s="129">
        <v>137</v>
      </c>
      <c r="C58" s="129">
        <v>132</v>
      </c>
      <c r="D58" s="128">
        <v>139</v>
      </c>
      <c r="E58" s="130">
        <v>163</v>
      </c>
      <c r="F58" s="127">
        <v>131</v>
      </c>
      <c r="G58" s="127">
        <v>126</v>
      </c>
      <c r="H58" s="147">
        <f t="shared" si="0"/>
        <v>0</v>
      </c>
      <c r="I58" s="127">
        <v>126</v>
      </c>
      <c r="J58" s="127"/>
      <c r="K58" s="149">
        <f t="shared" si="1"/>
        <v>126</v>
      </c>
      <c r="L58" s="153">
        <f t="shared" si="2"/>
        <v>-5</v>
      </c>
      <c r="M58" s="163">
        <f t="shared" si="3"/>
        <v>-0.03816793893129771</v>
      </c>
    </row>
    <row r="59" spans="1:13" ht="15">
      <c r="A59" s="83" t="s">
        <v>45</v>
      </c>
      <c r="B59" s="94">
        <v>108</v>
      </c>
      <c r="C59" s="94">
        <v>111</v>
      </c>
      <c r="D59" s="131">
        <v>119</v>
      </c>
      <c r="E59" s="95">
        <v>119</v>
      </c>
      <c r="F59" s="93">
        <v>122</v>
      </c>
      <c r="G59" s="93">
        <v>109</v>
      </c>
      <c r="H59" s="181">
        <f t="shared" si="0"/>
        <v>-2</v>
      </c>
      <c r="I59" s="93">
        <v>107</v>
      </c>
      <c r="J59" s="95"/>
      <c r="K59" s="102">
        <f t="shared" si="1"/>
        <v>107</v>
      </c>
      <c r="L59" s="152">
        <f t="shared" si="2"/>
        <v>-15</v>
      </c>
      <c r="M59" s="162">
        <f t="shared" si="3"/>
        <v>-0.12295081967213115</v>
      </c>
    </row>
    <row r="60" spans="1:13" ht="14.25" customHeight="1">
      <c r="A60" s="37" t="s">
        <v>46</v>
      </c>
      <c r="B60" s="129">
        <v>195</v>
      </c>
      <c r="C60" s="129">
        <v>186</v>
      </c>
      <c r="D60" s="128">
        <v>180</v>
      </c>
      <c r="E60" s="130">
        <v>195</v>
      </c>
      <c r="F60" s="127">
        <v>207</v>
      </c>
      <c r="G60" s="127">
        <v>193</v>
      </c>
      <c r="H60" s="147">
        <f t="shared" si="0"/>
        <v>-25</v>
      </c>
      <c r="I60" s="127">
        <v>168</v>
      </c>
      <c r="J60" s="127"/>
      <c r="K60" s="149">
        <f t="shared" si="1"/>
        <v>168</v>
      </c>
      <c r="L60" s="153">
        <f t="shared" si="2"/>
        <v>-39</v>
      </c>
      <c r="M60" s="163">
        <f t="shared" si="3"/>
        <v>-0.18840579710144928</v>
      </c>
    </row>
    <row r="61" spans="1:13" ht="15">
      <c r="A61" s="83" t="s">
        <v>47</v>
      </c>
      <c r="B61" s="94">
        <v>239</v>
      </c>
      <c r="C61" s="94">
        <v>248</v>
      </c>
      <c r="D61" s="131">
        <v>223</v>
      </c>
      <c r="E61" s="95">
        <v>188</v>
      </c>
      <c r="F61" s="93">
        <v>205</v>
      </c>
      <c r="G61" s="93">
        <v>169</v>
      </c>
      <c r="H61" s="181">
        <f t="shared" si="0"/>
        <v>8</v>
      </c>
      <c r="I61" s="93">
        <v>177</v>
      </c>
      <c r="J61" s="95"/>
      <c r="K61" s="102">
        <f t="shared" si="1"/>
        <v>177</v>
      </c>
      <c r="L61" s="152">
        <f t="shared" si="2"/>
        <v>-28</v>
      </c>
      <c r="M61" s="162">
        <f t="shared" si="3"/>
        <v>-0.13658536585365855</v>
      </c>
    </row>
    <row r="62" spans="1:13" ht="15">
      <c r="A62" s="83" t="s">
        <v>79</v>
      </c>
      <c r="B62" s="129">
        <v>168</v>
      </c>
      <c r="C62" s="129">
        <v>178</v>
      </c>
      <c r="D62" s="128">
        <v>174</v>
      </c>
      <c r="E62" s="130">
        <v>157</v>
      </c>
      <c r="F62" s="127">
        <v>154</v>
      </c>
      <c r="G62" s="127">
        <v>150</v>
      </c>
      <c r="H62" s="147">
        <f t="shared" si="0"/>
        <v>13</v>
      </c>
      <c r="I62" s="127">
        <v>163</v>
      </c>
      <c r="J62" s="130"/>
      <c r="K62" s="149">
        <f t="shared" si="1"/>
        <v>163</v>
      </c>
      <c r="L62" s="153">
        <f t="shared" si="2"/>
        <v>9</v>
      </c>
      <c r="M62" s="164">
        <f t="shared" si="3"/>
        <v>0.05844155844155844</v>
      </c>
    </row>
    <row r="63" spans="1:13" ht="15">
      <c r="A63" s="83" t="s">
        <v>80</v>
      </c>
      <c r="B63" s="94">
        <v>261</v>
      </c>
      <c r="C63" s="94">
        <v>245</v>
      </c>
      <c r="D63" s="131">
        <v>273</v>
      </c>
      <c r="E63" s="95">
        <v>266</v>
      </c>
      <c r="F63" s="93">
        <v>238</v>
      </c>
      <c r="G63" s="93">
        <v>202</v>
      </c>
      <c r="H63" s="181">
        <f t="shared" si="0"/>
        <v>-12</v>
      </c>
      <c r="I63" s="93">
        <v>190</v>
      </c>
      <c r="J63" s="95"/>
      <c r="K63" s="102">
        <f t="shared" si="1"/>
        <v>190</v>
      </c>
      <c r="L63" s="152">
        <f t="shared" si="2"/>
        <v>-48</v>
      </c>
      <c r="M63" s="162">
        <f t="shared" si="3"/>
        <v>-0.20168067226890757</v>
      </c>
    </row>
    <row r="64" spans="1:13" ht="15">
      <c r="A64" s="83" t="s">
        <v>48</v>
      </c>
      <c r="B64" s="129">
        <v>144</v>
      </c>
      <c r="C64" s="129">
        <v>134</v>
      </c>
      <c r="D64" s="128">
        <v>126</v>
      </c>
      <c r="E64" s="130">
        <v>112</v>
      </c>
      <c r="F64" s="127">
        <v>133</v>
      </c>
      <c r="G64" s="127">
        <v>113</v>
      </c>
      <c r="H64" s="147">
        <f t="shared" si="0"/>
        <v>25</v>
      </c>
      <c r="I64" s="127">
        <v>138</v>
      </c>
      <c r="J64" s="127"/>
      <c r="K64" s="149">
        <f t="shared" si="1"/>
        <v>138</v>
      </c>
      <c r="L64" s="153">
        <f t="shared" si="2"/>
        <v>5</v>
      </c>
      <c r="M64" s="163">
        <f t="shared" si="3"/>
        <v>0.03759398496240601</v>
      </c>
    </row>
    <row r="65" spans="1:13" ht="15">
      <c r="A65" s="83" t="s">
        <v>49</v>
      </c>
      <c r="B65" s="94">
        <v>55</v>
      </c>
      <c r="C65" s="94">
        <v>32</v>
      </c>
      <c r="D65" s="131">
        <v>29</v>
      </c>
      <c r="E65" s="95">
        <v>28</v>
      </c>
      <c r="F65" s="93">
        <v>30</v>
      </c>
      <c r="G65" s="93">
        <v>30</v>
      </c>
      <c r="H65" s="181">
        <f t="shared" si="0"/>
        <v>11</v>
      </c>
      <c r="I65" s="93">
        <v>41</v>
      </c>
      <c r="J65" s="95"/>
      <c r="K65" s="102">
        <f t="shared" si="1"/>
        <v>41</v>
      </c>
      <c r="L65" s="152">
        <f t="shared" si="2"/>
        <v>11</v>
      </c>
      <c r="M65" s="165">
        <f t="shared" si="3"/>
        <v>0.36666666666666664</v>
      </c>
    </row>
    <row r="66" spans="1:13" ht="15">
      <c r="A66" s="83" t="s">
        <v>50</v>
      </c>
      <c r="B66" s="129">
        <v>126</v>
      </c>
      <c r="C66" s="129">
        <v>115</v>
      </c>
      <c r="D66" s="128">
        <v>102</v>
      </c>
      <c r="E66" s="130">
        <v>74</v>
      </c>
      <c r="F66" s="127">
        <v>84</v>
      </c>
      <c r="G66" s="127">
        <v>66</v>
      </c>
      <c r="H66" s="147">
        <f t="shared" si="0"/>
        <v>4</v>
      </c>
      <c r="I66" s="127">
        <v>70</v>
      </c>
      <c r="J66" s="130"/>
      <c r="K66" s="149">
        <f t="shared" si="1"/>
        <v>70</v>
      </c>
      <c r="L66" s="153">
        <f t="shared" si="2"/>
        <v>-14</v>
      </c>
      <c r="M66" s="163">
        <f t="shared" si="3"/>
        <v>-0.16666666666666666</v>
      </c>
    </row>
    <row r="67" spans="1:13" ht="15">
      <c r="A67" s="83" t="s">
        <v>81</v>
      </c>
      <c r="B67" s="94">
        <v>179</v>
      </c>
      <c r="C67" s="94">
        <v>171</v>
      </c>
      <c r="D67" s="131">
        <v>163</v>
      </c>
      <c r="E67" s="95">
        <v>170</v>
      </c>
      <c r="F67" s="93">
        <v>177</v>
      </c>
      <c r="G67" s="93">
        <v>140</v>
      </c>
      <c r="H67" s="181">
        <f t="shared" si="0"/>
        <v>-27</v>
      </c>
      <c r="I67" s="93">
        <v>113</v>
      </c>
      <c r="J67" s="95"/>
      <c r="K67" s="102">
        <f t="shared" si="1"/>
        <v>113</v>
      </c>
      <c r="L67" s="152">
        <f t="shared" si="2"/>
        <v>-64</v>
      </c>
      <c r="M67" s="162">
        <f t="shared" si="3"/>
        <v>-0.3615819209039548</v>
      </c>
    </row>
    <row r="68" spans="1:13" ht="15">
      <c r="A68" s="83" t="s">
        <v>52</v>
      </c>
      <c r="B68" s="129">
        <v>82</v>
      </c>
      <c r="C68" s="129">
        <v>95</v>
      </c>
      <c r="D68" s="128">
        <v>77</v>
      </c>
      <c r="E68" s="130">
        <v>63</v>
      </c>
      <c r="F68" s="127">
        <v>77</v>
      </c>
      <c r="G68" s="127">
        <v>61</v>
      </c>
      <c r="H68" s="147">
        <f t="shared" si="0"/>
        <v>-12</v>
      </c>
      <c r="I68" s="127">
        <v>49</v>
      </c>
      <c r="J68" s="130"/>
      <c r="K68" s="149">
        <f t="shared" si="1"/>
        <v>49</v>
      </c>
      <c r="L68" s="153">
        <f t="shared" si="2"/>
        <v>-28</v>
      </c>
      <c r="M68" s="163">
        <f t="shared" si="3"/>
        <v>-0.36363636363636365</v>
      </c>
    </row>
    <row r="69" spans="1:13" ht="15">
      <c r="A69" s="83" t="s">
        <v>53</v>
      </c>
      <c r="B69" s="94">
        <v>227</v>
      </c>
      <c r="C69" s="94">
        <v>232</v>
      </c>
      <c r="D69" s="131">
        <v>234</v>
      </c>
      <c r="E69" s="95">
        <v>229</v>
      </c>
      <c r="F69" s="93">
        <v>226</v>
      </c>
      <c r="G69" s="93">
        <v>204</v>
      </c>
      <c r="H69" s="181">
        <f t="shared" si="0"/>
        <v>-18</v>
      </c>
      <c r="I69" s="93">
        <v>186</v>
      </c>
      <c r="J69" s="95"/>
      <c r="K69" s="102">
        <f t="shared" si="1"/>
        <v>186</v>
      </c>
      <c r="L69" s="152">
        <f t="shared" si="2"/>
        <v>-40</v>
      </c>
      <c r="M69" s="162">
        <f t="shared" si="3"/>
        <v>-0.17699115044247787</v>
      </c>
    </row>
    <row r="70" spans="1:13" ht="15">
      <c r="A70" s="83" t="s">
        <v>54</v>
      </c>
      <c r="B70" s="129">
        <v>113</v>
      </c>
      <c r="C70" s="129">
        <v>108</v>
      </c>
      <c r="D70" s="128">
        <v>104</v>
      </c>
      <c r="E70" s="130">
        <v>96</v>
      </c>
      <c r="F70" s="127">
        <v>83</v>
      </c>
      <c r="G70" s="127">
        <v>76</v>
      </c>
      <c r="H70" s="147">
        <f t="shared" si="0"/>
        <v>-19</v>
      </c>
      <c r="I70" s="127">
        <v>57</v>
      </c>
      <c r="J70" s="127"/>
      <c r="K70" s="149">
        <f t="shared" si="1"/>
        <v>57</v>
      </c>
      <c r="L70" s="153">
        <f t="shared" si="2"/>
        <v>-26</v>
      </c>
      <c r="M70" s="163">
        <f t="shared" si="3"/>
        <v>-0.3132530120481928</v>
      </c>
    </row>
    <row r="71" spans="1:13" ht="15">
      <c r="A71" s="83" t="s">
        <v>55</v>
      </c>
      <c r="B71" s="94">
        <v>123</v>
      </c>
      <c r="C71" s="94">
        <v>164</v>
      </c>
      <c r="D71" s="131">
        <v>154</v>
      </c>
      <c r="E71" s="95">
        <v>150</v>
      </c>
      <c r="F71" s="93">
        <v>133</v>
      </c>
      <c r="G71" s="93">
        <v>147</v>
      </c>
      <c r="H71" s="181">
        <f>I71-G71</f>
        <v>0</v>
      </c>
      <c r="I71" s="93">
        <v>147</v>
      </c>
      <c r="J71" s="95"/>
      <c r="K71" s="102">
        <f t="shared" si="1"/>
        <v>147</v>
      </c>
      <c r="L71" s="152">
        <f t="shared" si="2"/>
        <v>14</v>
      </c>
      <c r="M71" s="165">
        <f t="shared" si="3"/>
        <v>0.10526315789473684</v>
      </c>
    </row>
    <row r="72" spans="1:13" ht="15">
      <c r="A72" s="83" t="s">
        <v>56</v>
      </c>
      <c r="B72" s="129">
        <v>85</v>
      </c>
      <c r="C72" s="129">
        <v>100</v>
      </c>
      <c r="D72" s="128">
        <v>105</v>
      </c>
      <c r="E72" s="130">
        <v>118</v>
      </c>
      <c r="F72" s="127">
        <v>104</v>
      </c>
      <c r="G72" s="127">
        <v>95</v>
      </c>
      <c r="H72" s="147">
        <f>I72-G72</f>
        <v>14</v>
      </c>
      <c r="I72" s="127">
        <v>109</v>
      </c>
      <c r="J72" s="130"/>
      <c r="K72" s="149">
        <f>I72+J72</f>
        <v>109</v>
      </c>
      <c r="L72" s="153">
        <f aca="true" t="shared" si="4" ref="L72:L79">K72-F72</f>
        <v>5</v>
      </c>
      <c r="M72" s="163">
        <f aca="true" t="shared" si="5" ref="M72:M77">L72/F72</f>
        <v>0.04807692307692308</v>
      </c>
    </row>
    <row r="73" spans="1:13" ht="15">
      <c r="A73" s="83" t="s">
        <v>82</v>
      </c>
      <c r="B73" s="94">
        <v>36</v>
      </c>
      <c r="C73" s="94">
        <v>32</v>
      </c>
      <c r="D73" s="131">
        <v>32</v>
      </c>
      <c r="E73" s="95">
        <v>33</v>
      </c>
      <c r="F73" s="93">
        <v>31</v>
      </c>
      <c r="G73" s="93">
        <v>31</v>
      </c>
      <c r="H73" s="181">
        <f>I73-G73</f>
        <v>9</v>
      </c>
      <c r="I73" s="93">
        <v>40</v>
      </c>
      <c r="J73" s="93"/>
      <c r="K73" s="102">
        <f>I73+J73</f>
        <v>40</v>
      </c>
      <c r="L73" s="152">
        <f t="shared" si="4"/>
        <v>9</v>
      </c>
      <c r="M73" s="165">
        <f t="shared" si="5"/>
        <v>0.2903225806451613</v>
      </c>
    </row>
    <row r="74" spans="1:13" ht="14.25" customHeight="1">
      <c r="A74" s="83" t="s">
        <v>68</v>
      </c>
      <c r="B74" s="129"/>
      <c r="C74" s="129"/>
      <c r="D74" s="128">
        <v>142</v>
      </c>
      <c r="E74" s="130">
        <v>140</v>
      </c>
      <c r="F74" s="127">
        <v>142</v>
      </c>
      <c r="G74" s="127">
        <v>126</v>
      </c>
      <c r="H74" s="147">
        <f>I74-G74</f>
        <v>19</v>
      </c>
      <c r="I74" s="127">
        <v>145</v>
      </c>
      <c r="J74" s="130"/>
      <c r="K74" s="149">
        <f>I74+J74</f>
        <v>145</v>
      </c>
      <c r="L74" s="153">
        <f t="shared" si="4"/>
        <v>3</v>
      </c>
      <c r="M74" s="163">
        <f t="shared" si="5"/>
        <v>0.02112676056338028</v>
      </c>
    </row>
    <row r="75" spans="1:13" s="198" customFormat="1" ht="15.75">
      <c r="A75" s="187" t="s">
        <v>58</v>
      </c>
      <c r="B75" s="188">
        <v>9262</v>
      </c>
      <c r="C75" s="189">
        <v>8987</v>
      </c>
      <c r="D75" s="189">
        <f>SUM(D7:D74)</f>
        <v>8529</v>
      </c>
      <c r="E75" s="190">
        <f>SUM(E7:E74)</f>
        <v>8640</v>
      </c>
      <c r="F75" s="191">
        <f>SUM(F7:F74)</f>
        <v>8646</v>
      </c>
      <c r="G75" s="191">
        <f>SUM(G7:G74)</f>
        <v>7769</v>
      </c>
      <c r="H75" s="192">
        <f>I75-G75</f>
        <v>4</v>
      </c>
      <c r="I75" s="193">
        <f>SUM(I7:I74)</f>
        <v>7773</v>
      </c>
      <c r="J75" s="194"/>
      <c r="K75" s="195">
        <f>SUM(K7:K74)</f>
        <v>7773</v>
      </c>
      <c r="L75" s="196">
        <f t="shared" si="4"/>
        <v>-873</v>
      </c>
      <c r="M75" s="197">
        <f t="shared" si="5"/>
        <v>-0.10097154753643303</v>
      </c>
    </row>
    <row r="76" spans="1:13" s="75" customFormat="1" ht="15">
      <c r="A76" s="101" t="s">
        <v>62</v>
      </c>
      <c r="B76" s="103"/>
      <c r="C76" s="103">
        <v>2853</v>
      </c>
      <c r="D76" s="103">
        <v>2640</v>
      </c>
      <c r="E76" s="143">
        <v>2998</v>
      </c>
      <c r="F76" s="102">
        <v>2768</v>
      </c>
      <c r="G76" s="102">
        <v>286</v>
      </c>
      <c r="H76" s="181"/>
      <c r="I76" s="182">
        <v>231</v>
      </c>
      <c r="J76" s="183"/>
      <c r="K76" s="182">
        <f>I76</f>
        <v>231</v>
      </c>
      <c r="L76" s="184">
        <f t="shared" si="4"/>
        <v>-2537</v>
      </c>
      <c r="M76" s="180">
        <f t="shared" si="5"/>
        <v>-0.9165462427745664</v>
      </c>
    </row>
    <row r="77" spans="1:13" s="75" customFormat="1" ht="15">
      <c r="A77" s="101" t="s">
        <v>86</v>
      </c>
      <c r="B77" s="103"/>
      <c r="C77" s="103"/>
      <c r="D77" s="103">
        <v>554</v>
      </c>
      <c r="E77" s="144">
        <v>505</v>
      </c>
      <c r="F77" s="105">
        <v>481</v>
      </c>
      <c r="G77" s="105">
        <v>123</v>
      </c>
      <c r="H77" s="181"/>
      <c r="I77" s="182">
        <v>1</v>
      </c>
      <c r="J77" s="183">
        <f>SUM(J9:J76)</f>
        <v>0</v>
      </c>
      <c r="K77" s="182">
        <v>1</v>
      </c>
      <c r="L77" s="185">
        <f t="shared" si="4"/>
        <v>-480</v>
      </c>
      <c r="M77" s="180">
        <f t="shared" si="5"/>
        <v>-0.997920997920998</v>
      </c>
    </row>
    <row r="78" spans="1:13" s="75" customFormat="1" ht="15.75" thickBot="1">
      <c r="A78" s="106"/>
      <c r="B78" s="108"/>
      <c r="C78" s="108"/>
      <c r="D78" s="108"/>
      <c r="E78" s="145"/>
      <c r="F78" s="107"/>
      <c r="G78" s="107"/>
      <c r="H78" s="157"/>
      <c r="I78" s="93"/>
      <c r="J78" s="104"/>
      <c r="K78" s="93"/>
      <c r="L78" s="156"/>
      <c r="M78" s="170"/>
    </row>
    <row r="79" spans="1:13" ht="15.75" thickBot="1">
      <c r="A79" s="111" t="s">
        <v>87</v>
      </c>
      <c r="B79" s="140"/>
      <c r="C79" s="140"/>
      <c r="D79" s="139">
        <f>D75+D76+D77</f>
        <v>11723</v>
      </c>
      <c r="E79" s="146">
        <f>E75+E76+E77</f>
        <v>12143</v>
      </c>
      <c r="F79" s="138">
        <f>F75+F76+F77</f>
        <v>11895</v>
      </c>
      <c r="G79" s="151">
        <v>8180</v>
      </c>
      <c r="H79" s="158"/>
      <c r="I79" s="159">
        <f>I75+I76+I77</f>
        <v>8005</v>
      </c>
      <c r="J79" s="158"/>
      <c r="K79" s="159">
        <f>K75+K76+K77</f>
        <v>8005</v>
      </c>
      <c r="L79" s="169">
        <f t="shared" si="4"/>
        <v>-3890</v>
      </c>
      <c r="M79" s="162"/>
    </row>
    <row r="80" spans="7:11" ht="15.75" thickBot="1">
      <c r="G80" s="136">
        <v>3715</v>
      </c>
      <c r="H80" s="10"/>
      <c r="I80" s="11"/>
      <c r="J80" s="11"/>
      <c r="K80" s="137"/>
    </row>
    <row r="81" ht="15">
      <c r="F81" s="115"/>
    </row>
  </sheetData>
  <sheetProtection/>
  <mergeCells count="14">
    <mergeCell ref="D1:G1"/>
    <mergeCell ref="B3:M3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printOptions horizontalCentered="1" verticalCentered="1"/>
  <pageMargins left="0.03937007874015748" right="0.03937007874015748" top="0.7480314960629921" bottom="0.7480314960629921" header="0.31496062992125984" footer="0.31496062992125984"/>
  <pageSetup fitToHeight="0" fitToWidth="1" horizontalDpi="600" verticalDpi="600" orientation="portrait" paperSize="9" scale="93" r:id="rId2"/>
  <headerFooter>
    <oddFooter>&amp;L&amp;D&amp;CPage &amp;P de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M81"/>
  <sheetViews>
    <sheetView zoomScaleSheetLayoutView="75" zoomScalePageLayoutView="0" workbookViewId="0" topLeftCell="A1">
      <pane xSplit="1" ySplit="6" topLeftCell="H7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O66" sqref="O66"/>
    </sheetView>
  </sheetViews>
  <sheetFormatPr defaultColWidth="11.421875" defaultRowHeight="15"/>
  <cols>
    <col min="1" max="1" width="36.00390625" style="6" customWidth="1"/>
    <col min="2" max="2" width="9.57421875" style="11" customWidth="1"/>
    <col min="3" max="3" width="7.7109375" style="75" customWidth="1"/>
    <col min="4" max="5" width="8.57421875" style="6" customWidth="1"/>
    <col min="6" max="6" width="8.57421875" style="80" customWidth="1"/>
    <col min="7" max="7" width="10.140625" style="10" customWidth="1"/>
    <col min="8" max="8" width="8.57421875" style="11" customWidth="1"/>
    <col min="9" max="9" width="10.140625" style="6" customWidth="1"/>
    <col min="10" max="12" width="11.421875" style="6" customWidth="1"/>
    <col min="13" max="13" width="11.421875" style="160" customWidth="1"/>
    <col min="14" max="16384" width="11.421875" style="6" customWidth="1"/>
  </cols>
  <sheetData>
    <row r="1" spans="1:9" ht="22.5" customHeight="1">
      <c r="A1" s="78" t="s">
        <v>107</v>
      </c>
      <c r="B1" s="78"/>
      <c r="C1" s="79"/>
      <c r="D1" s="236"/>
      <c r="E1" s="236"/>
      <c r="F1" s="236"/>
      <c r="G1" s="236"/>
      <c r="H1" s="72"/>
      <c r="I1" s="72"/>
    </row>
    <row r="3" spans="2:13" ht="24.75" customHeight="1">
      <c r="B3" s="248" t="s">
        <v>116</v>
      </c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</row>
    <row r="4" ht="3" customHeight="1"/>
    <row r="5" spans="1:13" ht="15" customHeight="1">
      <c r="A5" s="81" t="s">
        <v>0</v>
      </c>
      <c r="B5" s="238" t="s">
        <v>59</v>
      </c>
      <c r="C5" s="238" t="s">
        <v>64</v>
      </c>
      <c r="D5" s="238" t="s">
        <v>67</v>
      </c>
      <c r="E5" s="238" t="s">
        <v>99</v>
      </c>
      <c r="F5" s="239" t="s">
        <v>105</v>
      </c>
      <c r="G5" s="240" t="s">
        <v>109</v>
      </c>
      <c r="H5" s="242" t="s">
        <v>60</v>
      </c>
      <c r="I5" s="243" t="s">
        <v>112</v>
      </c>
      <c r="J5" s="244" t="s">
        <v>61</v>
      </c>
      <c r="K5" s="245" t="s">
        <v>111</v>
      </c>
      <c r="L5" s="246" t="s">
        <v>113</v>
      </c>
      <c r="M5" s="247" t="s">
        <v>114</v>
      </c>
    </row>
    <row r="6" spans="1:13" ht="30.75" customHeight="1">
      <c r="A6" s="82" t="s">
        <v>1</v>
      </c>
      <c r="B6" s="238"/>
      <c r="C6" s="238"/>
      <c r="D6" s="238"/>
      <c r="E6" s="238"/>
      <c r="F6" s="239"/>
      <c r="G6" s="241"/>
      <c r="H6" s="242"/>
      <c r="I6" s="243"/>
      <c r="J6" s="244"/>
      <c r="K6" s="245"/>
      <c r="L6" s="246"/>
      <c r="M6" s="247"/>
    </row>
    <row r="7" spans="1:13" ht="15">
      <c r="A7" s="83" t="s">
        <v>2</v>
      </c>
      <c r="B7" s="86">
        <v>15</v>
      </c>
      <c r="C7" s="86">
        <v>14</v>
      </c>
      <c r="D7" s="85">
        <v>19</v>
      </c>
      <c r="E7" s="84">
        <v>19</v>
      </c>
      <c r="F7" s="84">
        <v>19</v>
      </c>
      <c r="G7" s="84">
        <v>14</v>
      </c>
      <c r="H7" s="171">
        <f aca="true" t="shared" si="0" ref="H7:H70">I7-G7</f>
        <v>2</v>
      </c>
      <c r="I7" s="84">
        <v>16</v>
      </c>
      <c r="J7" s="88"/>
      <c r="K7" s="148">
        <f>I7+J7</f>
        <v>16</v>
      </c>
      <c r="L7" s="152">
        <f>K7-F7</f>
        <v>-3</v>
      </c>
      <c r="M7" s="162">
        <f>L7/F7</f>
        <v>-0.15789473684210525</v>
      </c>
    </row>
    <row r="8" spans="1:13" ht="15">
      <c r="A8" s="83" t="s">
        <v>3</v>
      </c>
      <c r="B8" s="129">
        <v>198</v>
      </c>
      <c r="C8" s="129">
        <v>206</v>
      </c>
      <c r="D8" s="128">
        <v>212</v>
      </c>
      <c r="E8" s="127">
        <v>221</v>
      </c>
      <c r="F8" s="127">
        <v>211</v>
      </c>
      <c r="G8" s="127">
        <v>189</v>
      </c>
      <c r="H8" s="147">
        <f t="shared" si="0"/>
        <v>-5</v>
      </c>
      <c r="I8" s="127">
        <v>184</v>
      </c>
      <c r="J8" s="130"/>
      <c r="K8" s="149">
        <f aca="true" t="shared" si="1" ref="K8:K71">I8+J8</f>
        <v>184</v>
      </c>
      <c r="L8" s="153">
        <f aca="true" t="shared" si="2" ref="L8:L71">K8-F8</f>
        <v>-27</v>
      </c>
      <c r="M8" s="163">
        <f aca="true" t="shared" si="3" ref="M8:M71">L8/F8</f>
        <v>-0.12796208530805686</v>
      </c>
    </row>
    <row r="9" spans="1:13" ht="15">
      <c r="A9" s="83" t="s">
        <v>4</v>
      </c>
      <c r="B9" s="86">
        <v>64</v>
      </c>
      <c r="C9" s="86">
        <v>57</v>
      </c>
      <c r="D9" s="85">
        <v>60</v>
      </c>
      <c r="E9" s="84">
        <v>60</v>
      </c>
      <c r="F9" s="84">
        <v>54</v>
      </c>
      <c r="G9" s="84">
        <v>39</v>
      </c>
      <c r="H9" s="171">
        <f t="shared" si="0"/>
        <v>1</v>
      </c>
      <c r="I9" s="84">
        <v>40</v>
      </c>
      <c r="J9" s="88"/>
      <c r="K9" s="148">
        <f t="shared" si="1"/>
        <v>40</v>
      </c>
      <c r="L9" s="152">
        <f t="shared" si="2"/>
        <v>-14</v>
      </c>
      <c r="M9" s="162">
        <f t="shared" si="3"/>
        <v>-0.25925925925925924</v>
      </c>
    </row>
    <row r="10" spans="1:13" ht="15">
      <c r="A10" s="83" t="s">
        <v>5</v>
      </c>
      <c r="B10" s="129">
        <v>29</v>
      </c>
      <c r="C10" s="129">
        <v>33</v>
      </c>
      <c r="D10" s="128">
        <v>37</v>
      </c>
      <c r="E10" s="127">
        <v>30</v>
      </c>
      <c r="F10" s="127">
        <v>36</v>
      </c>
      <c r="G10" s="127">
        <v>30</v>
      </c>
      <c r="H10" s="147">
        <f t="shared" si="0"/>
        <v>2</v>
      </c>
      <c r="I10" s="127">
        <v>32</v>
      </c>
      <c r="J10" s="130"/>
      <c r="K10" s="149">
        <f t="shared" si="1"/>
        <v>32</v>
      </c>
      <c r="L10" s="153">
        <f t="shared" si="2"/>
        <v>-4</v>
      </c>
      <c r="M10" s="163">
        <f t="shared" si="3"/>
        <v>-0.1111111111111111</v>
      </c>
    </row>
    <row r="11" spans="1:13" ht="15">
      <c r="A11" s="83" t="s">
        <v>6</v>
      </c>
      <c r="B11" s="86">
        <v>195</v>
      </c>
      <c r="C11" s="86">
        <v>199</v>
      </c>
      <c r="D11" s="85">
        <v>194</v>
      </c>
      <c r="E11" s="84">
        <v>195</v>
      </c>
      <c r="F11" s="84">
        <v>200</v>
      </c>
      <c r="G11" s="84">
        <v>196</v>
      </c>
      <c r="H11" s="171">
        <f t="shared" si="0"/>
        <v>10</v>
      </c>
      <c r="I11" s="84">
        <v>206</v>
      </c>
      <c r="J11" s="84"/>
      <c r="K11" s="148">
        <f t="shared" si="1"/>
        <v>206</v>
      </c>
      <c r="L11" s="152">
        <f t="shared" si="2"/>
        <v>6</v>
      </c>
      <c r="M11" s="161">
        <f t="shared" si="3"/>
        <v>0.03</v>
      </c>
    </row>
    <row r="12" spans="1:13" ht="15">
      <c r="A12" s="83" t="s">
        <v>7</v>
      </c>
      <c r="B12" s="129">
        <v>131</v>
      </c>
      <c r="C12" s="129">
        <v>135</v>
      </c>
      <c r="D12" s="128">
        <v>128</v>
      </c>
      <c r="E12" s="127">
        <v>157</v>
      </c>
      <c r="F12" s="127">
        <v>166</v>
      </c>
      <c r="G12" s="127">
        <v>153</v>
      </c>
      <c r="H12" s="147">
        <f t="shared" si="0"/>
        <v>-15</v>
      </c>
      <c r="I12" s="127">
        <v>138</v>
      </c>
      <c r="J12" s="130"/>
      <c r="K12" s="149">
        <f t="shared" si="1"/>
        <v>138</v>
      </c>
      <c r="L12" s="153">
        <f t="shared" si="2"/>
        <v>-28</v>
      </c>
      <c r="M12" s="163">
        <f t="shared" si="3"/>
        <v>-0.1686746987951807</v>
      </c>
    </row>
    <row r="13" spans="1:13" ht="15">
      <c r="A13" s="83" t="s">
        <v>77</v>
      </c>
      <c r="B13" s="86">
        <v>43</v>
      </c>
      <c r="C13" s="86">
        <v>32</v>
      </c>
      <c r="D13" s="85">
        <v>25</v>
      </c>
      <c r="E13" s="84">
        <v>19</v>
      </c>
      <c r="F13" s="84">
        <v>0</v>
      </c>
      <c r="G13" s="84">
        <v>0</v>
      </c>
      <c r="H13" s="171">
        <f t="shared" si="0"/>
        <v>0</v>
      </c>
      <c r="I13" s="84">
        <v>0</v>
      </c>
      <c r="J13" s="88"/>
      <c r="K13" s="148">
        <f t="shared" si="1"/>
        <v>0</v>
      </c>
      <c r="L13" s="152">
        <f t="shared" si="2"/>
        <v>0</v>
      </c>
      <c r="M13" s="161"/>
    </row>
    <row r="14" spans="1:13" ht="15">
      <c r="A14" s="83" t="s">
        <v>8</v>
      </c>
      <c r="B14" s="129">
        <v>111</v>
      </c>
      <c r="C14" s="129">
        <v>107</v>
      </c>
      <c r="D14" s="128">
        <v>114</v>
      </c>
      <c r="E14" s="127">
        <v>104</v>
      </c>
      <c r="F14" s="127">
        <v>113</v>
      </c>
      <c r="G14" s="127">
        <v>112</v>
      </c>
      <c r="H14" s="147">
        <f t="shared" si="0"/>
        <v>0</v>
      </c>
      <c r="I14" s="127">
        <v>112</v>
      </c>
      <c r="J14" s="130"/>
      <c r="K14" s="149">
        <f t="shared" si="1"/>
        <v>112</v>
      </c>
      <c r="L14" s="153">
        <f t="shared" si="2"/>
        <v>-1</v>
      </c>
      <c r="M14" s="163">
        <f t="shared" si="3"/>
        <v>-0.008849557522123894</v>
      </c>
    </row>
    <row r="15" spans="1:13" ht="15">
      <c r="A15" s="83" t="s">
        <v>78</v>
      </c>
      <c r="B15" s="86">
        <v>124</v>
      </c>
      <c r="C15" s="86">
        <v>116</v>
      </c>
      <c r="D15" s="85">
        <v>105</v>
      </c>
      <c r="E15" s="84">
        <v>90</v>
      </c>
      <c r="F15" s="84">
        <v>86</v>
      </c>
      <c r="G15" s="84">
        <v>67</v>
      </c>
      <c r="H15" s="171">
        <f t="shared" si="0"/>
        <v>17</v>
      </c>
      <c r="I15" s="84">
        <v>84</v>
      </c>
      <c r="J15" s="84"/>
      <c r="K15" s="148">
        <f t="shared" si="1"/>
        <v>84</v>
      </c>
      <c r="L15" s="152">
        <f t="shared" si="2"/>
        <v>-2</v>
      </c>
      <c r="M15" s="162">
        <f t="shared" si="3"/>
        <v>-0.023255813953488372</v>
      </c>
    </row>
    <row r="16" spans="1:13" ht="15">
      <c r="A16" s="83" t="s">
        <v>9</v>
      </c>
      <c r="B16" s="129">
        <v>112</v>
      </c>
      <c r="C16" s="129">
        <v>109</v>
      </c>
      <c r="D16" s="128">
        <v>67</v>
      </c>
      <c r="E16" s="127">
        <v>71</v>
      </c>
      <c r="F16" s="127">
        <v>84</v>
      </c>
      <c r="G16" s="127">
        <v>63</v>
      </c>
      <c r="H16" s="147">
        <f t="shared" si="0"/>
        <v>3</v>
      </c>
      <c r="I16" s="127">
        <v>66</v>
      </c>
      <c r="J16" s="130"/>
      <c r="K16" s="149">
        <f t="shared" si="1"/>
        <v>66</v>
      </c>
      <c r="L16" s="153">
        <f t="shared" si="2"/>
        <v>-18</v>
      </c>
      <c r="M16" s="163">
        <f t="shared" si="3"/>
        <v>-0.21428571428571427</v>
      </c>
    </row>
    <row r="17" spans="1:13" ht="15">
      <c r="A17" s="83" t="s">
        <v>76</v>
      </c>
      <c r="B17" s="86">
        <v>97</v>
      </c>
      <c r="C17" s="86">
        <v>93</v>
      </c>
      <c r="D17" s="85">
        <v>76</v>
      </c>
      <c r="E17" s="84">
        <v>68</v>
      </c>
      <c r="F17" s="84">
        <v>72</v>
      </c>
      <c r="G17" s="84">
        <v>80</v>
      </c>
      <c r="H17" s="171">
        <f t="shared" si="0"/>
        <v>-30</v>
      </c>
      <c r="I17" s="84">
        <v>50</v>
      </c>
      <c r="J17" s="88"/>
      <c r="K17" s="148">
        <f t="shared" si="1"/>
        <v>50</v>
      </c>
      <c r="L17" s="152">
        <f t="shared" si="2"/>
        <v>-22</v>
      </c>
      <c r="M17" s="162">
        <f t="shared" si="3"/>
        <v>-0.3055555555555556</v>
      </c>
    </row>
    <row r="18" spans="1:13" ht="15">
      <c r="A18" s="83" t="s">
        <v>101</v>
      </c>
      <c r="B18" s="129"/>
      <c r="C18" s="129"/>
      <c r="D18" s="128"/>
      <c r="E18" s="127">
        <v>307</v>
      </c>
      <c r="F18" s="127">
        <v>281</v>
      </c>
      <c r="G18" s="127">
        <v>234</v>
      </c>
      <c r="H18" s="147">
        <f t="shared" si="0"/>
        <v>-32</v>
      </c>
      <c r="I18" s="127">
        <v>202</v>
      </c>
      <c r="J18" s="130"/>
      <c r="K18" s="149">
        <f t="shared" si="1"/>
        <v>202</v>
      </c>
      <c r="L18" s="153">
        <f t="shared" si="2"/>
        <v>-79</v>
      </c>
      <c r="M18" s="163">
        <f t="shared" si="3"/>
        <v>-0.28113879003558717</v>
      </c>
    </row>
    <row r="19" spans="1:13" ht="15">
      <c r="A19" s="83" t="s">
        <v>10</v>
      </c>
      <c r="B19" s="94">
        <v>157</v>
      </c>
      <c r="C19" s="94">
        <v>159</v>
      </c>
      <c r="D19" s="131">
        <v>135</v>
      </c>
      <c r="E19" s="93">
        <v>139</v>
      </c>
      <c r="F19" s="93">
        <v>128</v>
      </c>
      <c r="G19" s="93">
        <v>92</v>
      </c>
      <c r="H19" s="171">
        <f t="shared" si="0"/>
        <v>-23</v>
      </c>
      <c r="I19" s="93">
        <v>69</v>
      </c>
      <c r="J19" s="95"/>
      <c r="K19" s="102">
        <f t="shared" si="1"/>
        <v>69</v>
      </c>
      <c r="L19" s="152">
        <f t="shared" si="2"/>
        <v>-59</v>
      </c>
      <c r="M19" s="162">
        <f t="shared" si="3"/>
        <v>-0.4609375</v>
      </c>
    </row>
    <row r="20" spans="1:13" ht="15">
      <c r="A20" s="83" t="s">
        <v>11</v>
      </c>
      <c r="B20" s="129">
        <v>82</v>
      </c>
      <c r="C20" s="129">
        <v>84</v>
      </c>
      <c r="D20" s="128">
        <v>79</v>
      </c>
      <c r="E20" s="127">
        <v>80</v>
      </c>
      <c r="F20" s="127">
        <v>97</v>
      </c>
      <c r="G20" s="127">
        <v>98</v>
      </c>
      <c r="H20" s="147">
        <f t="shared" si="0"/>
        <v>0</v>
      </c>
      <c r="I20" s="127">
        <v>98</v>
      </c>
      <c r="J20" s="130"/>
      <c r="K20" s="149">
        <f t="shared" si="1"/>
        <v>98</v>
      </c>
      <c r="L20" s="153">
        <f t="shared" si="2"/>
        <v>1</v>
      </c>
      <c r="M20" s="163">
        <f t="shared" si="3"/>
        <v>0.010309278350515464</v>
      </c>
    </row>
    <row r="21" spans="1:13" ht="15">
      <c r="A21" s="83" t="s">
        <v>12</v>
      </c>
      <c r="B21" s="94">
        <v>162</v>
      </c>
      <c r="C21" s="94">
        <v>158</v>
      </c>
      <c r="D21" s="131">
        <v>150</v>
      </c>
      <c r="E21" s="93">
        <v>109</v>
      </c>
      <c r="F21" s="93">
        <v>123</v>
      </c>
      <c r="G21" s="93">
        <v>105</v>
      </c>
      <c r="H21" s="171">
        <f t="shared" si="0"/>
        <v>-7</v>
      </c>
      <c r="I21" s="93">
        <v>98</v>
      </c>
      <c r="J21" s="93"/>
      <c r="K21" s="102">
        <f t="shared" si="1"/>
        <v>98</v>
      </c>
      <c r="L21" s="152">
        <f t="shared" si="2"/>
        <v>-25</v>
      </c>
      <c r="M21" s="162">
        <f t="shared" si="3"/>
        <v>-0.2032520325203252</v>
      </c>
    </row>
    <row r="22" spans="1:13" ht="15">
      <c r="A22" s="83" t="s">
        <v>13</v>
      </c>
      <c r="B22" s="129">
        <v>170</v>
      </c>
      <c r="C22" s="129">
        <v>157</v>
      </c>
      <c r="D22" s="128">
        <v>159</v>
      </c>
      <c r="E22" s="127">
        <v>155</v>
      </c>
      <c r="F22" s="127">
        <v>155</v>
      </c>
      <c r="G22" s="127">
        <v>125</v>
      </c>
      <c r="H22" s="147">
        <f t="shared" si="0"/>
        <v>29</v>
      </c>
      <c r="I22" s="127">
        <v>154</v>
      </c>
      <c r="J22" s="127"/>
      <c r="K22" s="149">
        <f t="shared" si="1"/>
        <v>154</v>
      </c>
      <c r="L22" s="153">
        <f t="shared" si="2"/>
        <v>-1</v>
      </c>
      <c r="M22" s="163">
        <f t="shared" si="3"/>
        <v>-0.0064516129032258064</v>
      </c>
    </row>
    <row r="23" spans="1:13" ht="15">
      <c r="A23" s="83" t="s">
        <v>14</v>
      </c>
      <c r="B23" s="94">
        <v>103</v>
      </c>
      <c r="C23" s="94">
        <v>113</v>
      </c>
      <c r="D23" s="131">
        <v>96</v>
      </c>
      <c r="E23" s="93">
        <v>109</v>
      </c>
      <c r="F23" s="93">
        <v>112</v>
      </c>
      <c r="G23" s="93">
        <v>78</v>
      </c>
      <c r="H23" s="171">
        <f t="shared" si="0"/>
        <v>-37</v>
      </c>
      <c r="I23" s="93">
        <v>41</v>
      </c>
      <c r="J23" s="95"/>
      <c r="K23" s="102">
        <f t="shared" si="1"/>
        <v>41</v>
      </c>
      <c r="L23" s="152">
        <f t="shared" si="2"/>
        <v>-71</v>
      </c>
      <c r="M23" s="162">
        <f t="shared" si="3"/>
        <v>-0.6339285714285714</v>
      </c>
    </row>
    <row r="24" spans="1:13" ht="15">
      <c r="A24" s="83" t="s">
        <v>15</v>
      </c>
      <c r="B24" s="129">
        <v>295</v>
      </c>
      <c r="C24" s="129">
        <v>265</v>
      </c>
      <c r="D24" s="128">
        <v>290</v>
      </c>
      <c r="E24" s="127">
        <v>289</v>
      </c>
      <c r="F24" s="127">
        <v>294</v>
      </c>
      <c r="G24" s="127">
        <v>255</v>
      </c>
      <c r="H24" s="147">
        <f t="shared" si="0"/>
        <v>-9</v>
      </c>
      <c r="I24" s="127">
        <v>246</v>
      </c>
      <c r="J24" s="127"/>
      <c r="K24" s="149">
        <f t="shared" si="1"/>
        <v>246</v>
      </c>
      <c r="L24" s="153">
        <f t="shared" si="2"/>
        <v>-48</v>
      </c>
      <c r="M24" s="163">
        <f t="shared" si="3"/>
        <v>-0.16326530612244897</v>
      </c>
    </row>
    <row r="25" spans="1:13" ht="15">
      <c r="A25" s="83" t="s">
        <v>16</v>
      </c>
      <c r="B25" s="94">
        <v>180</v>
      </c>
      <c r="C25" s="94">
        <v>165</v>
      </c>
      <c r="D25" s="131">
        <v>163</v>
      </c>
      <c r="E25" s="93">
        <v>162</v>
      </c>
      <c r="F25" s="93">
        <v>156</v>
      </c>
      <c r="G25" s="93">
        <v>137</v>
      </c>
      <c r="H25" s="171">
        <f t="shared" si="0"/>
        <v>-28</v>
      </c>
      <c r="I25" s="93">
        <v>109</v>
      </c>
      <c r="J25" s="95"/>
      <c r="K25" s="102">
        <f t="shared" si="1"/>
        <v>109</v>
      </c>
      <c r="L25" s="152">
        <f t="shared" si="2"/>
        <v>-47</v>
      </c>
      <c r="M25" s="162">
        <f t="shared" si="3"/>
        <v>-0.30128205128205127</v>
      </c>
    </row>
    <row r="26" spans="1:13" ht="15">
      <c r="A26" s="83" t="s">
        <v>17</v>
      </c>
      <c r="B26" s="129">
        <v>72</v>
      </c>
      <c r="C26" s="129">
        <v>66</v>
      </c>
      <c r="D26" s="128">
        <v>67</v>
      </c>
      <c r="E26" s="127">
        <v>59</v>
      </c>
      <c r="F26" s="127">
        <v>72</v>
      </c>
      <c r="G26" s="127">
        <v>67</v>
      </c>
      <c r="H26" s="147">
        <f t="shared" si="0"/>
        <v>1</v>
      </c>
      <c r="I26" s="127">
        <v>68</v>
      </c>
      <c r="J26" s="127"/>
      <c r="K26" s="149">
        <f t="shared" si="1"/>
        <v>68</v>
      </c>
      <c r="L26" s="153">
        <f t="shared" si="2"/>
        <v>-4</v>
      </c>
      <c r="M26" s="163">
        <f t="shared" si="3"/>
        <v>-0.05555555555555555</v>
      </c>
    </row>
    <row r="27" spans="1:13" ht="15">
      <c r="A27" s="83" t="s">
        <v>18</v>
      </c>
      <c r="B27" s="94">
        <v>118</v>
      </c>
      <c r="C27" s="94">
        <v>127</v>
      </c>
      <c r="D27" s="131">
        <v>125</v>
      </c>
      <c r="E27" s="93">
        <v>107</v>
      </c>
      <c r="F27" s="93">
        <v>96</v>
      </c>
      <c r="G27" s="93">
        <v>97</v>
      </c>
      <c r="H27" s="171">
        <f t="shared" si="0"/>
        <v>-25</v>
      </c>
      <c r="I27" s="93">
        <v>72</v>
      </c>
      <c r="J27" s="95"/>
      <c r="K27" s="102">
        <f t="shared" si="1"/>
        <v>72</v>
      </c>
      <c r="L27" s="152">
        <f t="shared" si="2"/>
        <v>-24</v>
      </c>
      <c r="M27" s="162">
        <f t="shared" si="3"/>
        <v>-0.25</v>
      </c>
    </row>
    <row r="28" spans="1:13" ht="15">
      <c r="A28" s="83" t="s">
        <v>19</v>
      </c>
      <c r="B28" s="129">
        <v>168</v>
      </c>
      <c r="C28" s="129">
        <v>158</v>
      </c>
      <c r="D28" s="128">
        <v>167</v>
      </c>
      <c r="E28" s="127">
        <v>185</v>
      </c>
      <c r="F28" s="127">
        <v>187</v>
      </c>
      <c r="G28" s="127">
        <v>189</v>
      </c>
      <c r="H28" s="147">
        <f t="shared" si="0"/>
        <v>-2</v>
      </c>
      <c r="I28" s="127">
        <v>187</v>
      </c>
      <c r="J28" s="127"/>
      <c r="K28" s="149">
        <f t="shared" si="1"/>
        <v>187</v>
      </c>
      <c r="L28" s="153">
        <f t="shared" si="2"/>
        <v>0</v>
      </c>
      <c r="M28" s="163">
        <f t="shared" si="3"/>
        <v>0</v>
      </c>
    </row>
    <row r="29" spans="1:13" ht="15">
      <c r="A29" s="83" t="s">
        <v>74</v>
      </c>
      <c r="B29" s="94">
        <v>71</v>
      </c>
      <c r="C29" s="94">
        <v>73</v>
      </c>
      <c r="D29" s="131">
        <v>77</v>
      </c>
      <c r="E29" s="93">
        <v>94</v>
      </c>
      <c r="F29" s="93">
        <v>89</v>
      </c>
      <c r="G29" s="93">
        <v>88</v>
      </c>
      <c r="H29" s="171">
        <f t="shared" si="0"/>
        <v>-16</v>
      </c>
      <c r="I29" s="93">
        <v>72</v>
      </c>
      <c r="J29" s="93"/>
      <c r="K29" s="102">
        <f t="shared" si="1"/>
        <v>72</v>
      </c>
      <c r="L29" s="152">
        <f t="shared" si="2"/>
        <v>-17</v>
      </c>
      <c r="M29" s="162">
        <f t="shared" si="3"/>
        <v>-0.19101123595505617</v>
      </c>
    </row>
    <row r="30" spans="1:13" ht="15">
      <c r="A30" s="83" t="s">
        <v>20</v>
      </c>
      <c r="B30" s="129">
        <v>247</v>
      </c>
      <c r="C30" s="129">
        <v>214</v>
      </c>
      <c r="D30" s="128">
        <v>225</v>
      </c>
      <c r="E30" s="127">
        <v>207</v>
      </c>
      <c r="F30" s="127">
        <v>185</v>
      </c>
      <c r="G30" s="127">
        <v>176</v>
      </c>
      <c r="H30" s="147">
        <f t="shared" si="0"/>
        <v>-12</v>
      </c>
      <c r="I30" s="127">
        <v>164</v>
      </c>
      <c r="J30" s="127"/>
      <c r="K30" s="149">
        <f t="shared" si="1"/>
        <v>164</v>
      </c>
      <c r="L30" s="153">
        <f t="shared" si="2"/>
        <v>-21</v>
      </c>
      <c r="M30" s="163">
        <f t="shared" si="3"/>
        <v>-0.11351351351351352</v>
      </c>
    </row>
    <row r="31" spans="1:13" ht="15">
      <c r="A31" s="83" t="s">
        <v>21</v>
      </c>
      <c r="B31" s="94">
        <v>99</v>
      </c>
      <c r="C31" s="94">
        <v>117</v>
      </c>
      <c r="D31" s="131">
        <v>113</v>
      </c>
      <c r="E31" s="93">
        <v>134</v>
      </c>
      <c r="F31" s="93">
        <v>157</v>
      </c>
      <c r="G31" s="93">
        <v>128</v>
      </c>
      <c r="H31" s="171">
        <f t="shared" si="0"/>
        <v>-14</v>
      </c>
      <c r="I31" s="93">
        <v>114</v>
      </c>
      <c r="J31" s="95"/>
      <c r="K31" s="102">
        <f t="shared" si="1"/>
        <v>114</v>
      </c>
      <c r="L31" s="152">
        <f t="shared" si="2"/>
        <v>-43</v>
      </c>
      <c r="M31" s="162">
        <f t="shared" si="3"/>
        <v>-0.27388535031847133</v>
      </c>
    </row>
    <row r="32" spans="1:13" ht="15">
      <c r="A32" s="83" t="s">
        <v>22</v>
      </c>
      <c r="B32" s="129">
        <v>251</v>
      </c>
      <c r="C32" s="129">
        <v>247</v>
      </c>
      <c r="D32" s="128">
        <v>237</v>
      </c>
      <c r="E32" s="127">
        <v>215</v>
      </c>
      <c r="F32" s="127">
        <v>203</v>
      </c>
      <c r="G32" s="127">
        <v>179</v>
      </c>
      <c r="H32" s="147">
        <f t="shared" si="0"/>
        <v>28</v>
      </c>
      <c r="I32" s="127">
        <v>207</v>
      </c>
      <c r="J32" s="130"/>
      <c r="K32" s="149">
        <f t="shared" si="1"/>
        <v>207</v>
      </c>
      <c r="L32" s="153">
        <f t="shared" si="2"/>
        <v>4</v>
      </c>
      <c r="M32" s="163">
        <f t="shared" si="3"/>
        <v>0.019704433497536946</v>
      </c>
    </row>
    <row r="33" spans="1:13" ht="20.25" customHeight="1">
      <c r="A33" s="37" t="s">
        <v>92</v>
      </c>
      <c r="B33" s="94">
        <v>252</v>
      </c>
      <c r="C33" s="94">
        <v>234</v>
      </c>
      <c r="D33" s="131">
        <v>216</v>
      </c>
      <c r="E33" s="93">
        <v>213</v>
      </c>
      <c r="F33" s="93">
        <v>220</v>
      </c>
      <c r="G33" s="93">
        <v>180</v>
      </c>
      <c r="H33" s="171">
        <f t="shared" si="0"/>
        <v>10</v>
      </c>
      <c r="I33" s="93">
        <v>190</v>
      </c>
      <c r="J33" s="93"/>
      <c r="K33" s="102">
        <f t="shared" si="1"/>
        <v>190</v>
      </c>
      <c r="L33" s="152">
        <f t="shared" si="2"/>
        <v>-30</v>
      </c>
      <c r="M33" s="162">
        <f t="shared" si="3"/>
        <v>-0.13636363636363635</v>
      </c>
    </row>
    <row r="34" spans="1:13" ht="15">
      <c r="A34" s="83" t="s">
        <v>24</v>
      </c>
      <c r="B34" s="129">
        <v>267</v>
      </c>
      <c r="C34" s="129">
        <v>264</v>
      </c>
      <c r="D34" s="128">
        <v>250</v>
      </c>
      <c r="E34" s="127">
        <v>212</v>
      </c>
      <c r="F34" s="127">
        <v>245</v>
      </c>
      <c r="G34" s="127">
        <v>257</v>
      </c>
      <c r="H34" s="147">
        <f t="shared" si="0"/>
        <v>17</v>
      </c>
      <c r="I34" s="127">
        <v>274</v>
      </c>
      <c r="J34" s="130"/>
      <c r="K34" s="149">
        <f t="shared" si="1"/>
        <v>274</v>
      </c>
      <c r="L34" s="153">
        <f t="shared" si="2"/>
        <v>29</v>
      </c>
      <c r="M34" s="164">
        <f t="shared" si="3"/>
        <v>0.11836734693877551</v>
      </c>
    </row>
    <row r="35" spans="1:13" ht="15">
      <c r="A35" s="83" t="s">
        <v>69</v>
      </c>
      <c r="B35" s="94">
        <v>112</v>
      </c>
      <c r="C35" s="94">
        <v>95</v>
      </c>
      <c r="D35" s="131">
        <v>106</v>
      </c>
      <c r="E35" s="93">
        <v>110</v>
      </c>
      <c r="F35" s="93">
        <v>93</v>
      </c>
      <c r="G35" s="93">
        <v>56</v>
      </c>
      <c r="H35" s="171">
        <f t="shared" si="0"/>
        <v>5</v>
      </c>
      <c r="I35" s="93">
        <v>61</v>
      </c>
      <c r="J35" s="95"/>
      <c r="K35" s="102">
        <f t="shared" si="1"/>
        <v>61</v>
      </c>
      <c r="L35" s="152">
        <f t="shared" si="2"/>
        <v>-32</v>
      </c>
      <c r="M35" s="162">
        <f t="shared" si="3"/>
        <v>-0.34408602150537637</v>
      </c>
    </row>
    <row r="36" spans="1:13" ht="15">
      <c r="A36" s="83" t="s">
        <v>25</v>
      </c>
      <c r="B36" s="129">
        <v>170</v>
      </c>
      <c r="C36" s="129">
        <v>137</v>
      </c>
      <c r="D36" s="128">
        <v>139</v>
      </c>
      <c r="E36" s="127">
        <v>125</v>
      </c>
      <c r="F36" s="127">
        <v>140</v>
      </c>
      <c r="G36" s="127">
        <v>154</v>
      </c>
      <c r="H36" s="147">
        <f t="shared" si="0"/>
        <v>-18</v>
      </c>
      <c r="I36" s="127">
        <v>136</v>
      </c>
      <c r="J36" s="130"/>
      <c r="K36" s="149">
        <f t="shared" si="1"/>
        <v>136</v>
      </c>
      <c r="L36" s="153">
        <f t="shared" si="2"/>
        <v>-4</v>
      </c>
      <c r="M36" s="163">
        <f t="shared" si="3"/>
        <v>-0.02857142857142857</v>
      </c>
    </row>
    <row r="37" spans="1:13" ht="15">
      <c r="A37" s="83" t="s">
        <v>26</v>
      </c>
      <c r="B37" s="94">
        <v>27</v>
      </c>
      <c r="C37" s="94">
        <v>21</v>
      </c>
      <c r="D37" s="131">
        <v>5</v>
      </c>
      <c r="E37" s="93">
        <v>10</v>
      </c>
      <c r="F37" s="93">
        <v>9</v>
      </c>
      <c r="G37" s="93">
        <v>0</v>
      </c>
      <c r="H37" s="171">
        <f t="shared" si="0"/>
        <v>0</v>
      </c>
      <c r="I37" s="93">
        <v>0</v>
      </c>
      <c r="J37" s="95"/>
      <c r="K37" s="102">
        <f t="shared" si="1"/>
        <v>0</v>
      </c>
      <c r="L37" s="152"/>
      <c r="M37" s="162"/>
    </row>
    <row r="38" spans="1:13" ht="15">
      <c r="A38" s="83" t="s">
        <v>27</v>
      </c>
      <c r="B38" s="129">
        <v>97</v>
      </c>
      <c r="C38" s="129">
        <v>80</v>
      </c>
      <c r="D38" s="128">
        <v>89</v>
      </c>
      <c r="E38" s="127">
        <v>99</v>
      </c>
      <c r="F38" s="127">
        <v>116</v>
      </c>
      <c r="G38" s="127">
        <v>110</v>
      </c>
      <c r="H38" s="147">
        <f t="shared" si="0"/>
        <v>-17</v>
      </c>
      <c r="I38" s="127">
        <v>93</v>
      </c>
      <c r="J38" s="130"/>
      <c r="K38" s="149">
        <f t="shared" si="1"/>
        <v>93</v>
      </c>
      <c r="L38" s="153">
        <f t="shared" si="2"/>
        <v>-23</v>
      </c>
      <c r="M38" s="163">
        <f t="shared" si="3"/>
        <v>-0.19827586206896552</v>
      </c>
    </row>
    <row r="39" spans="1:13" ht="15">
      <c r="A39" s="83" t="s">
        <v>28</v>
      </c>
      <c r="B39" s="94">
        <v>130</v>
      </c>
      <c r="C39" s="94">
        <v>124</v>
      </c>
      <c r="D39" s="131">
        <v>144</v>
      </c>
      <c r="E39" s="93">
        <v>152</v>
      </c>
      <c r="F39" s="93">
        <v>144</v>
      </c>
      <c r="G39" s="93">
        <v>133</v>
      </c>
      <c r="H39" s="171">
        <f t="shared" si="0"/>
        <v>-7</v>
      </c>
      <c r="I39" s="93">
        <v>126</v>
      </c>
      <c r="J39" s="95"/>
      <c r="K39" s="102">
        <f t="shared" si="1"/>
        <v>126</v>
      </c>
      <c r="L39" s="152">
        <f t="shared" si="2"/>
        <v>-18</v>
      </c>
      <c r="M39" s="162">
        <f t="shared" si="3"/>
        <v>-0.125</v>
      </c>
    </row>
    <row r="40" spans="1:13" ht="15">
      <c r="A40" s="83" t="s">
        <v>29</v>
      </c>
      <c r="B40" s="129">
        <v>132</v>
      </c>
      <c r="C40" s="129">
        <v>120</v>
      </c>
      <c r="D40" s="128">
        <v>110</v>
      </c>
      <c r="E40" s="127">
        <v>100</v>
      </c>
      <c r="F40" s="127">
        <v>92</v>
      </c>
      <c r="G40" s="127">
        <v>72</v>
      </c>
      <c r="H40" s="147">
        <f t="shared" si="0"/>
        <v>13</v>
      </c>
      <c r="I40" s="127">
        <v>85</v>
      </c>
      <c r="J40" s="127"/>
      <c r="K40" s="149">
        <f t="shared" si="1"/>
        <v>85</v>
      </c>
      <c r="L40" s="153">
        <f t="shared" si="2"/>
        <v>-7</v>
      </c>
      <c r="M40" s="163">
        <f t="shared" si="3"/>
        <v>-0.07608695652173914</v>
      </c>
    </row>
    <row r="41" spans="1:13" ht="15">
      <c r="A41" s="83" t="s">
        <v>30</v>
      </c>
      <c r="B41" s="94">
        <v>57</v>
      </c>
      <c r="C41" s="94">
        <v>47</v>
      </c>
      <c r="D41" s="131">
        <v>50</v>
      </c>
      <c r="E41" s="93">
        <v>50</v>
      </c>
      <c r="F41" s="93">
        <v>55</v>
      </c>
      <c r="G41" s="93">
        <v>40</v>
      </c>
      <c r="H41" s="171">
        <f t="shared" si="0"/>
        <v>-8</v>
      </c>
      <c r="I41" s="93">
        <v>32</v>
      </c>
      <c r="J41" s="95"/>
      <c r="K41" s="102">
        <f t="shared" si="1"/>
        <v>32</v>
      </c>
      <c r="L41" s="152">
        <f t="shared" si="2"/>
        <v>-23</v>
      </c>
      <c r="M41" s="162">
        <f t="shared" si="3"/>
        <v>-0.41818181818181815</v>
      </c>
    </row>
    <row r="42" spans="1:13" ht="15">
      <c r="A42" s="83" t="s">
        <v>31</v>
      </c>
      <c r="B42" s="129">
        <v>244</v>
      </c>
      <c r="C42" s="129">
        <v>255</v>
      </c>
      <c r="D42" s="128">
        <v>264</v>
      </c>
      <c r="E42" s="127">
        <v>254</v>
      </c>
      <c r="F42" s="127">
        <v>239</v>
      </c>
      <c r="G42" s="127">
        <v>218</v>
      </c>
      <c r="H42" s="147">
        <f t="shared" si="0"/>
        <v>1</v>
      </c>
      <c r="I42" s="127">
        <v>219</v>
      </c>
      <c r="J42" s="130"/>
      <c r="K42" s="149">
        <f t="shared" si="1"/>
        <v>219</v>
      </c>
      <c r="L42" s="153">
        <f t="shared" si="2"/>
        <v>-20</v>
      </c>
      <c r="M42" s="163">
        <f t="shared" si="3"/>
        <v>-0.08368200836820083</v>
      </c>
    </row>
    <row r="43" spans="1:13" ht="15">
      <c r="A43" s="83" t="s">
        <v>70</v>
      </c>
      <c r="B43" s="94">
        <v>102</v>
      </c>
      <c r="C43" s="94">
        <v>97</v>
      </c>
      <c r="D43" s="131">
        <v>104</v>
      </c>
      <c r="E43" s="93">
        <v>97</v>
      </c>
      <c r="F43" s="93">
        <v>97</v>
      </c>
      <c r="G43" s="93">
        <v>100</v>
      </c>
      <c r="H43" s="171">
        <f t="shared" si="0"/>
        <v>-12</v>
      </c>
      <c r="I43" s="93">
        <v>88</v>
      </c>
      <c r="J43" s="95"/>
      <c r="K43" s="102">
        <f t="shared" si="1"/>
        <v>88</v>
      </c>
      <c r="L43" s="152">
        <f t="shared" si="2"/>
        <v>-9</v>
      </c>
      <c r="M43" s="162">
        <f t="shared" si="3"/>
        <v>-0.09278350515463918</v>
      </c>
    </row>
    <row r="44" spans="1:13" ht="15">
      <c r="A44" s="83" t="s">
        <v>71</v>
      </c>
      <c r="B44" s="129">
        <v>143</v>
      </c>
      <c r="C44" s="129">
        <v>154</v>
      </c>
      <c r="D44" s="128">
        <v>162</v>
      </c>
      <c r="E44" s="127">
        <v>169</v>
      </c>
      <c r="F44" s="127">
        <v>143</v>
      </c>
      <c r="G44" s="127">
        <v>130</v>
      </c>
      <c r="H44" s="147">
        <f t="shared" si="0"/>
        <v>9</v>
      </c>
      <c r="I44" s="127">
        <v>139</v>
      </c>
      <c r="J44" s="130"/>
      <c r="K44" s="149">
        <f t="shared" si="1"/>
        <v>139</v>
      </c>
      <c r="L44" s="153">
        <f t="shared" si="2"/>
        <v>-4</v>
      </c>
      <c r="M44" s="163">
        <f t="shared" si="3"/>
        <v>-0.027972027972027972</v>
      </c>
    </row>
    <row r="45" spans="1:13" ht="15">
      <c r="A45" s="83" t="s">
        <v>72</v>
      </c>
      <c r="B45" s="94">
        <v>138</v>
      </c>
      <c r="C45" s="94">
        <v>131</v>
      </c>
      <c r="D45" s="131">
        <v>149</v>
      </c>
      <c r="E45" s="93">
        <v>141</v>
      </c>
      <c r="F45" s="93">
        <v>146</v>
      </c>
      <c r="G45" s="93">
        <v>142</v>
      </c>
      <c r="H45" s="171">
        <f t="shared" si="0"/>
        <v>-11</v>
      </c>
      <c r="I45" s="93">
        <v>131</v>
      </c>
      <c r="J45" s="95"/>
      <c r="K45" s="102">
        <f t="shared" si="1"/>
        <v>131</v>
      </c>
      <c r="L45" s="154">
        <f t="shared" si="2"/>
        <v>-15</v>
      </c>
      <c r="M45" s="162">
        <f t="shared" si="3"/>
        <v>-0.10273972602739725</v>
      </c>
    </row>
    <row r="46" spans="1:13" ht="15">
      <c r="A46" s="83" t="s">
        <v>33</v>
      </c>
      <c r="B46" s="129">
        <v>118</v>
      </c>
      <c r="C46" s="129">
        <v>118</v>
      </c>
      <c r="D46" s="128">
        <v>120</v>
      </c>
      <c r="E46" s="127">
        <v>119</v>
      </c>
      <c r="F46" s="127">
        <v>128</v>
      </c>
      <c r="G46" s="127">
        <v>109</v>
      </c>
      <c r="H46" s="147">
        <f t="shared" si="0"/>
        <v>5</v>
      </c>
      <c r="I46" s="127">
        <v>114</v>
      </c>
      <c r="J46" s="130"/>
      <c r="K46" s="149">
        <f t="shared" si="1"/>
        <v>114</v>
      </c>
      <c r="L46" s="153">
        <f t="shared" si="2"/>
        <v>-14</v>
      </c>
      <c r="M46" s="163">
        <f t="shared" si="3"/>
        <v>-0.109375</v>
      </c>
    </row>
    <row r="47" spans="1:13" ht="15">
      <c r="A47" s="83" t="s">
        <v>34</v>
      </c>
      <c r="B47" s="94">
        <v>202</v>
      </c>
      <c r="C47" s="94">
        <v>201</v>
      </c>
      <c r="D47" s="131">
        <v>196</v>
      </c>
      <c r="E47" s="93">
        <v>196</v>
      </c>
      <c r="F47" s="93">
        <v>200</v>
      </c>
      <c r="G47" s="93">
        <v>186</v>
      </c>
      <c r="H47" s="171">
        <f t="shared" si="0"/>
        <v>-26</v>
      </c>
      <c r="I47" s="93">
        <v>160</v>
      </c>
      <c r="J47" s="93"/>
      <c r="K47" s="102">
        <f t="shared" si="1"/>
        <v>160</v>
      </c>
      <c r="L47" s="154">
        <f t="shared" si="2"/>
        <v>-40</v>
      </c>
      <c r="M47" s="162">
        <f t="shared" si="3"/>
        <v>-0.2</v>
      </c>
    </row>
    <row r="48" spans="1:13" ht="15">
      <c r="A48" s="83" t="s">
        <v>73</v>
      </c>
      <c r="B48" s="129">
        <v>40</v>
      </c>
      <c r="C48" s="129">
        <v>29</v>
      </c>
      <c r="D48" s="128">
        <v>30</v>
      </c>
      <c r="E48" s="127">
        <v>25</v>
      </c>
      <c r="F48" s="127">
        <v>24</v>
      </c>
      <c r="G48" s="127">
        <v>22</v>
      </c>
      <c r="H48" s="147">
        <f t="shared" si="0"/>
        <v>1</v>
      </c>
      <c r="I48" s="127">
        <v>23</v>
      </c>
      <c r="J48" s="130"/>
      <c r="K48" s="149">
        <f t="shared" si="1"/>
        <v>23</v>
      </c>
      <c r="L48" s="153">
        <f t="shared" si="2"/>
        <v>-1</v>
      </c>
      <c r="M48" s="163">
        <f t="shared" si="3"/>
        <v>-0.041666666666666664</v>
      </c>
    </row>
    <row r="49" spans="1:13" ht="15">
      <c r="A49" s="83" t="s">
        <v>35</v>
      </c>
      <c r="B49" s="94">
        <v>237</v>
      </c>
      <c r="C49" s="94">
        <v>211</v>
      </c>
      <c r="D49" s="131">
        <v>220</v>
      </c>
      <c r="E49" s="93">
        <v>202</v>
      </c>
      <c r="F49" s="93">
        <v>216</v>
      </c>
      <c r="G49" s="93">
        <v>194</v>
      </c>
      <c r="H49" s="171">
        <f t="shared" si="0"/>
        <v>-20</v>
      </c>
      <c r="I49" s="93">
        <v>174</v>
      </c>
      <c r="J49" s="93"/>
      <c r="K49" s="102">
        <f t="shared" si="1"/>
        <v>174</v>
      </c>
      <c r="L49" s="154">
        <f t="shared" si="2"/>
        <v>-42</v>
      </c>
      <c r="M49" s="162">
        <f t="shared" si="3"/>
        <v>-0.19444444444444445</v>
      </c>
    </row>
    <row r="50" spans="1:13" ht="15">
      <c r="A50" s="83" t="s">
        <v>36</v>
      </c>
      <c r="B50" s="129">
        <v>81</v>
      </c>
      <c r="C50" s="129">
        <v>77</v>
      </c>
      <c r="D50" s="128">
        <v>106</v>
      </c>
      <c r="E50" s="127">
        <v>101</v>
      </c>
      <c r="F50" s="127">
        <v>98</v>
      </c>
      <c r="G50" s="127">
        <v>82</v>
      </c>
      <c r="H50" s="147">
        <f t="shared" si="0"/>
        <v>32</v>
      </c>
      <c r="I50" s="127">
        <v>114</v>
      </c>
      <c r="J50" s="130"/>
      <c r="K50" s="149">
        <f t="shared" si="1"/>
        <v>114</v>
      </c>
      <c r="L50" s="153">
        <f t="shared" si="2"/>
        <v>16</v>
      </c>
      <c r="M50" s="164">
        <f t="shared" si="3"/>
        <v>0.16326530612244897</v>
      </c>
    </row>
    <row r="51" spans="1:13" ht="15">
      <c r="A51" s="83" t="s">
        <v>37</v>
      </c>
      <c r="B51" s="94">
        <v>75</v>
      </c>
      <c r="C51" s="94">
        <v>75</v>
      </c>
      <c r="D51" s="131">
        <v>65</v>
      </c>
      <c r="E51" s="93">
        <v>69</v>
      </c>
      <c r="F51" s="93">
        <v>72</v>
      </c>
      <c r="G51" s="93">
        <v>75</v>
      </c>
      <c r="H51" s="171">
        <f t="shared" si="0"/>
        <v>3</v>
      </c>
      <c r="I51" s="93">
        <v>78</v>
      </c>
      <c r="J51" s="95"/>
      <c r="K51" s="102">
        <f t="shared" si="1"/>
        <v>78</v>
      </c>
      <c r="L51" s="154">
        <f t="shared" si="2"/>
        <v>6</v>
      </c>
      <c r="M51" s="165">
        <f t="shared" si="3"/>
        <v>0.08333333333333333</v>
      </c>
    </row>
    <row r="52" spans="1:13" ht="15">
      <c r="A52" s="83" t="s">
        <v>38</v>
      </c>
      <c r="B52" s="129">
        <v>172</v>
      </c>
      <c r="C52" s="129">
        <v>146</v>
      </c>
      <c r="D52" s="128">
        <v>139</v>
      </c>
      <c r="E52" s="127">
        <v>158</v>
      </c>
      <c r="F52" s="127">
        <v>149</v>
      </c>
      <c r="G52" s="127">
        <v>141</v>
      </c>
      <c r="H52" s="147">
        <f t="shared" si="0"/>
        <v>-4</v>
      </c>
      <c r="I52" s="127">
        <v>137</v>
      </c>
      <c r="J52" s="130"/>
      <c r="K52" s="149">
        <f t="shared" si="1"/>
        <v>137</v>
      </c>
      <c r="L52" s="153">
        <f t="shared" si="2"/>
        <v>-12</v>
      </c>
      <c r="M52" s="163">
        <f t="shared" si="3"/>
        <v>-0.08053691275167785</v>
      </c>
    </row>
    <row r="53" spans="1:13" ht="15">
      <c r="A53" s="83" t="s">
        <v>39</v>
      </c>
      <c r="B53" s="94">
        <v>88</v>
      </c>
      <c r="C53" s="94">
        <v>76</v>
      </c>
      <c r="D53" s="131">
        <v>84</v>
      </c>
      <c r="E53" s="93">
        <v>90</v>
      </c>
      <c r="F53" s="93">
        <v>96</v>
      </c>
      <c r="G53" s="93">
        <v>99</v>
      </c>
      <c r="H53" s="171">
        <f t="shared" si="0"/>
        <v>12</v>
      </c>
      <c r="I53" s="93">
        <v>111</v>
      </c>
      <c r="J53" s="93"/>
      <c r="K53" s="102">
        <f t="shared" si="1"/>
        <v>111</v>
      </c>
      <c r="L53" s="154">
        <f t="shared" si="2"/>
        <v>15</v>
      </c>
      <c r="M53" s="165">
        <f t="shared" si="3"/>
        <v>0.15625</v>
      </c>
    </row>
    <row r="54" spans="1:13" ht="15">
      <c r="A54" s="83" t="s">
        <v>40</v>
      </c>
      <c r="B54" s="129">
        <v>194</v>
      </c>
      <c r="C54" s="129">
        <v>195</v>
      </c>
      <c r="D54" s="128">
        <v>185</v>
      </c>
      <c r="E54" s="130">
        <v>177</v>
      </c>
      <c r="F54" s="127">
        <v>178</v>
      </c>
      <c r="G54" s="127">
        <v>155</v>
      </c>
      <c r="H54" s="147">
        <f t="shared" si="0"/>
        <v>-19</v>
      </c>
      <c r="I54" s="127">
        <v>136</v>
      </c>
      <c r="J54" s="130"/>
      <c r="K54" s="149">
        <f t="shared" si="1"/>
        <v>136</v>
      </c>
      <c r="L54" s="153">
        <f t="shared" si="2"/>
        <v>-42</v>
      </c>
      <c r="M54" s="163">
        <f t="shared" si="3"/>
        <v>-0.23595505617977527</v>
      </c>
    </row>
    <row r="55" spans="1:13" ht="15">
      <c r="A55" s="83" t="s">
        <v>41</v>
      </c>
      <c r="B55" s="94">
        <v>13</v>
      </c>
      <c r="C55" s="94">
        <v>12</v>
      </c>
      <c r="D55" s="131">
        <v>8</v>
      </c>
      <c r="E55" s="95">
        <v>4</v>
      </c>
      <c r="F55" s="93">
        <v>7</v>
      </c>
      <c r="G55" s="93">
        <v>6</v>
      </c>
      <c r="H55" s="171">
        <f t="shared" si="0"/>
        <v>-4</v>
      </c>
      <c r="I55" s="93">
        <v>2</v>
      </c>
      <c r="J55" s="95"/>
      <c r="K55" s="102">
        <f t="shared" si="1"/>
        <v>2</v>
      </c>
      <c r="L55" s="154">
        <f t="shared" si="2"/>
        <v>-5</v>
      </c>
      <c r="M55" s="162">
        <f t="shared" si="3"/>
        <v>-0.7142857142857143</v>
      </c>
    </row>
    <row r="56" spans="1:13" ht="15">
      <c r="A56" s="83" t="s">
        <v>42</v>
      </c>
      <c r="B56" s="129">
        <v>65</v>
      </c>
      <c r="C56" s="129">
        <v>62</v>
      </c>
      <c r="D56" s="128">
        <v>72</v>
      </c>
      <c r="E56" s="130">
        <v>62</v>
      </c>
      <c r="F56" s="127">
        <v>65</v>
      </c>
      <c r="G56" s="127">
        <v>64</v>
      </c>
      <c r="H56" s="147">
        <f t="shared" si="0"/>
        <v>-8</v>
      </c>
      <c r="I56" s="127">
        <v>56</v>
      </c>
      <c r="J56" s="130"/>
      <c r="K56" s="149">
        <f t="shared" si="1"/>
        <v>56</v>
      </c>
      <c r="L56" s="153">
        <f t="shared" si="2"/>
        <v>-9</v>
      </c>
      <c r="M56" s="163">
        <f t="shared" si="3"/>
        <v>-0.13846153846153847</v>
      </c>
    </row>
    <row r="57" spans="1:13" ht="15">
      <c r="A57" s="83" t="s">
        <v>43</v>
      </c>
      <c r="B57" s="94">
        <v>19</v>
      </c>
      <c r="C57" s="94">
        <v>20</v>
      </c>
      <c r="D57" s="131">
        <v>20</v>
      </c>
      <c r="E57" s="95">
        <v>19</v>
      </c>
      <c r="F57" s="93">
        <v>21</v>
      </c>
      <c r="G57" s="93">
        <v>17</v>
      </c>
      <c r="H57" s="171">
        <f t="shared" si="0"/>
        <v>-2</v>
      </c>
      <c r="I57" s="93">
        <v>15</v>
      </c>
      <c r="J57" s="95"/>
      <c r="K57" s="102">
        <f t="shared" si="1"/>
        <v>15</v>
      </c>
      <c r="L57" s="154">
        <f t="shared" si="2"/>
        <v>-6</v>
      </c>
      <c r="M57" s="162">
        <f t="shared" si="3"/>
        <v>-0.2857142857142857</v>
      </c>
    </row>
    <row r="58" spans="1:13" ht="18" customHeight="1">
      <c r="A58" s="83" t="s">
        <v>44</v>
      </c>
      <c r="B58" s="129">
        <v>137</v>
      </c>
      <c r="C58" s="129">
        <v>132</v>
      </c>
      <c r="D58" s="128">
        <v>139</v>
      </c>
      <c r="E58" s="130">
        <v>163</v>
      </c>
      <c r="F58" s="127">
        <v>131</v>
      </c>
      <c r="G58" s="127">
        <v>126</v>
      </c>
      <c r="H58" s="147">
        <f t="shared" si="0"/>
        <v>-6</v>
      </c>
      <c r="I58" s="127">
        <v>120</v>
      </c>
      <c r="J58" s="127"/>
      <c r="K58" s="149">
        <f t="shared" si="1"/>
        <v>120</v>
      </c>
      <c r="L58" s="153">
        <f t="shared" si="2"/>
        <v>-11</v>
      </c>
      <c r="M58" s="163">
        <f t="shared" si="3"/>
        <v>-0.08396946564885496</v>
      </c>
    </row>
    <row r="59" spans="1:13" ht="15">
      <c r="A59" s="83" t="s">
        <v>45</v>
      </c>
      <c r="B59" s="94">
        <v>108</v>
      </c>
      <c r="C59" s="94">
        <v>111</v>
      </c>
      <c r="D59" s="131">
        <v>119</v>
      </c>
      <c r="E59" s="95">
        <v>119</v>
      </c>
      <c r="F59" s="93">
        <v>122</v>
      </c>
      <c r="G59" s="93">
        <v>109</v>
      </c>
      <c r="H59" s="171">
        <f t="shared" si="0"/>
        <v>-9</v>
      </c>
      <c r="I59" s="93">
        <v>100</v>
      </c>
      <c r="J59" s="95"/>
      <c r="K59" s="102">
        <f t="shared" si="1"/>
        <v>100</v>
      </c>
      <c r="L59" s="152">
        <f t="shared" si="2"/>
        <v>-22</v>
      </c>
      <c r="M59" s="162">
        <f t="shared" si="3"/>
        <v>-0.18032786885245902</v>
      </c>
    </row>
    <row r="60" spans="1:13" ht="14.25" customHeight="1">
      <c r="A60" s="37" t="s">
        <v>46</v>
      </c>
      <c r="B60" s="129">
        <v>195</v>
      </c>
      <c r="C60" s="129">
        <v>186</v>
      </c>
      <c r="D60" s="128">
        <v>180</v>
      </c>
      <c r="E60" s="130">
        <v>195</v>
      </c>
      <c r="F60" s="127">
        <v>207</v>
      </c>
      <c r="G60" s="127">
        <v>193</v>
      </c>
      <c r="H60" s="147">
        <f t="shared" si="0"/>
        <v>-29</v>
      </c>
      <c r="I60" s="127">
        <v>164</v>
      </c>
      <c r="J60" s="127"/>
      <c r="K60" s="149">
        <f t="shared" si="1"/>
        <v>164</v>
      </c>
      <c r="L60" s="153">
        <f t="shared" si="2"/>
        <v>-43</v>
      </c>
      <c r="M60" s="163">
        <f t="shared" si="3"/>
        <v>-0.20772946859903382</v>
      </c>
    </row>
    <row r="61" spans="1:13" ht="15">
      <c r="A61" s="83" t="s">
        <v>47</v>
      </c>
      <c r="B61" s="94">
        <v>239</v>
      </c>
      <c r="C61" s="94">
        <v>248</v>
      </c>
      <c r="D61" s="131">
        <v>223</v>
      </c>
      <c r="E61" s="95">
        <v>188</v>
      </c>
      <c r="F61" s="93">
        <v>205</v>
      </c>
      <c r="G61" s="93">
        <v>169</v>
      </c>
      <c r="H61" s="171">
        <f t="shared" si="0"/>
        <v>3</v>
      </c>
      <c r="I61" s="93">
        <v>172</v>
      </c>
      <c r="J61" s="95"/>
      <c r="K61" s="102">
        <f t="shared" si="1"/>
        <v>172</v>
      </c>
      <c r="L61" s="152">
        <f t="shared" si="2"/>
        <v>-33</v>
      </c>
      <c r="M61" s="162">
        <f t="shared" si="3"/>
        <v>-0.16097560975609757</v>
      </c>
    </row>
    <row r="62" spans="1:13" ht="15">
      <c r="A62" s="83" t="s">
        <v>79</v>
      </c>
      <c r="B62" s="129">
        <v>168</v>
      </c>
      <c r="C62" s="129">
        <v>178</v>
      </c>
      <c r="D62" s="128">
        <v>174</v>
      </c>
      <c r="E62" s="130">
        <v>157</v>
      </c>
      <c r="F62" s="127">
        <v>154</v>
      </c>
      <c r="G62" s="127">
        <v>150</v>
      </c>
      <c r="H62" s="147">
        <f t="shared" si="0"/>
        <v>10</v>
      </c>
      <c r="I62" s="127">
        <v>160</v>
      </c>
      <c r="J62" s="130"/>
      <c r="K62" s="149">
        <f t="shared" si="1"/>
        <v>160</v>
      </c>
      <c r="L62" s="153">
        <f t="shared" si="2"/>
        <v>6</v>
      </c>
      <c r="M62" s="164">
        <f t="shared" si="3"/>
        <v>0.03896103896103896</v>
      </c>
    </row>
    <row r="63" spans="1:13" ht="15">
      <c r="A63" s="83" t="s">
        <v>80</v>
      </c>
      <c r="B63" s="94">
        <v>261</v>
      </c>
      <c r="C63" s="94">
        <v>245</v>
      </c>
      <c r="D63" s="131">
        <v>273</v>
      </c>
      <c r="E63" s="95">
        <v>266</v>
      </c>
      <c r="F63" s="93">
        <v>238</v>
      </c>
      <c r="G63" s="93">
        <v>202</v>
      </c>
      <c r="H63" s="171">
        <f t="shared" si="0"/>
        <v>-15</v>
      </c>
      <c r="I63" s="93">
        <v>187</v>
      </c>
      <c r="J63" s="95"/>
      <c r="K63" s="102">
        <f t="shared" si="1"/>
        <v>187</v>
      </c>
      <c r="L63" s="152">
        <f t="shared" si="2"/>
        <v>-51</v>
      </c>
      <c r="M63" s="162">
        <f t="shared" si="3"/>
        <v>-0.21428571428571427</v>
      </c>
    </row>
    <row r="64" spans="1:13" ht="15">
      <c r="A64" s="83" t="s">
        <v>48</v>
      </c>
      <c r="B64" s="129">
        <v>144</v>
      </c>
      <c r="C64" s="129">
        <v>134</v>
      </c>
      <c r="D64" s="128">
        <v>126</v>
      </c>
      <c r="E64" s="130">
        <v>112</v>
      </c>
      <c r="F64" s="127">
        <v>133</v>
      </c>
      <c r="G64" s="127">
        <v>113</v>
      </c>
      <c r="H64" s="147">
        <f t="shared" si="0"/>
        <v>20</v>
      </c>
      <c r="I64" s="127">
        <v>133</v>
      </c>
      <c r="J64" s="127"/>
      <c r="K64" s="149">
        <f t="shared" si="1"/>
        <v>133</v>
      </c>
      <c r="L64" s="153">
        <f t="shared" si="2"/>
        <v>0</v>
      </c>
      <c r="M64" s="163">
        <f t="shared" si="3"/>
        <v>0</v>
      </c>
    </row>
    <row r="65" spans="1:13" ht="15">
      <c r="A65" s="83" t="s">
        <v>49</v>
      </c>
      <c r="B65" s="94">
        <v>55</v>
      </c>
      <c r="C65" s="94">
        <v>32</v>
      </c>
      <c r="D65" s="131">
        <v>29</v>
      </c>
      <c r="E65" s="95">
        <v>28</v>
      </c>
      <c r="F65" s="93">
        <v>30</v>
      </c>
      <c r="G65" s="93">
        <v>30</v>
      </c>
      <c r="H65" s="171">
        <f t="shared" si="0"/>
        <v>10</v>
      </c>
      <c r="I65" s="93">
        <v>40</v>
      </c>
      <c r="J65" s="95"/>
      <c r="K65" s="102">
        <f t="shared" si="1"/>
        <v>40</v>
      </c>
      <c r="L65" s="152">
        <f t="shared" si="2"/>
        <v>10</v>
      </c>
      <c r="M65" s="165">
        <f t="shared" si="3"/>
        <v>0.3333333333333333</v>
      </c>
    </row>
    <row r="66" spans="1:13" ht="15">
      <c r="A66" s="83" t="s">
        <v>50</v>
      </c>
      <c r="B66" s="129">
        <v>126</v>
      </c>
      <c r="C66" s="129">
        <v>115</v>
      </c>
      <c r="D66" s="128">
        <v>102</v>
      </c>
      <c r="E66" s="130">
        <v>74</v>
      </c>
      <c r="F66" s="127">
        <v>84</v>
      </c>
      <c r="G66" s="127">
        <v>66</v>
      </c>
      <c r="H66" s="147">
        <f t="shared" si="0"/>
        <v>3</v>
      </c>
      <c r="I66" s="127">
        <v>69</v>
      </c>
      <c r="J66" s="130"/>
      <c r="K66" s="149">
        <f t="shared" si="1"/>
        <v>69</v>
      </c>
      <c r="L66" s="153">
        <f t="shared" si="2"/>
        <v>-15</v>
      </c>
      <c r="M66" s="163">
        <f t="shared" si="3"/>
        <v>-0.17857142857142858</v>
      </c>
    </row>
    <row r="67" spans="1:13" ht="15">
      <c r="A67" s="83" t="s">
        <v>81</v>
      </c>
      <c r="B67" s="94">
        <v>179</v>
      </c>
      <c r="C67" s="94">
        <v>171</v>
      </c>
      <c r="D67" s="131">
        <v>163</v>
      </c>
      <c r="E67" s="95">
        <v>170</v>
      </c>
      <c r="F67" s="93">
        <v>177</v>
      </c>
      <c r="G67" s="93">
        <v>140</v>
      </c>
      <c r="H67" s="171">
        <f t="shared" si="0"/>
        <v>-31</v>
      </c>
      <c r="I67" s="93">
        <v>109</v>
      </c>
      <c r="J67" s="95"/>
      <c r="K67" s="102">
        <f t="shared" si="1"/>
        <v>109</v>
      </c>
      <c r="L67" s="152">
        <f t="shared" si="2"/>
        <v>-68</v>
      </c>
      <c r="M67" s="162">
        <f t="shared" si="3"/>
        <v>-0.384180790960452</v>
      </c>
    </row>
    <row r="68" spans="1:13" ht="15">
      <c r="A68" s="83" t="s">
        <v>52</v>
      </c>
      <c r="B68" s="129">
        <v>82</v>
      </c>
      <c r="C68" s="129">
        <v>95</v>
      </c>
      <c r="D68" s="128">
        <v>77</v>
      </c>
      <c r="E68" s="130">
        <v>63</v>
      </c>
      <c r="F68" s="127">
        <v>77</v>
      </c>
      <c r="G68" s="127">
        <v>61</v>
      </c>
      <c r="H68" s="147">
        <f t="shared" si="0"/>
        <v>-13</v>
      </c>
      <c r="I68" s="127">
        <v>48</v>
      </c>
      <c r="J68" s="130"/>
      <c r="K68" s="149">
        <f t="shared" si="1"/>
        <v>48</v>
      </c>
      <c r="L68" s="153">
        <f t="shared" si="2"/>
        <v>-29</v>
      </c>
      <c r="M68" s="163">
        <f t="shared" si="3"/>
        <v>-0.37662337662337664</v>
      </c>
    </row>
    <row r="69" spans="1:13" ht="15">
      <c r="A69" s="83" t="s">
        <v>53</v>
      </c>
      <c r="B69" s="94">
        <v>227</v>
      </c>
      <c r="C69" s="94">
        <v>232</v>
      </c>
      <c r="D69" s="131">
        <v>234</v>
      </c>
      <c r="E69" s="95">
        <v>229</v>
      </c>
      <c r="F69" s="93">
        <v>226</v>
      </c>
      <c r="G69" s="93">
        <v>204</v>
      </c>
      <c r="H69" s="171">
        <f t="shared" si="0"/>
        <v>-27</v>
      </c>
      <c r="I69" s="93">
        <v>177</v>
      </c>
      <c r="J69" s="95"/>
      <c r="K69" s="102">
        <f t="shared" si="1"/>
        <v>177</v>
      </c>
      <c r="L69" s="152">
        <f t="shared" si="2"/>
        <v>-49</v>
      </c>
      <c r="M69" s="162">
        <f t="shared" si="3"/>
        <v>-0.2168141592920354</v>
      </c>
    </row>
    <row r="70" spans="1:13" ht="15">
      <c r="A70" s="83" t="s">
        <v>54</v>
      </c>
      <c r="B70" s="129">
        <v>113</v>
      </c>
      <c r="C70" s="129">
        <v>108</v>
      </c>
      <c r="D70" s="128">
        <v>104</v>
      </c>
      <c r="E70" s="130">
        <v>96</v>
      </c>
      <c r="F70" s="127">
        <v>83</v>
      </c>
      <c r="G70" s="127">
        <v>76</v>
      </c>
      <c r="H70" s="147">
        <f t="shared" si="0"/>
        <v>-20</v>
      </c>
      <c r="I70" s="127">
        <v>56</v>
      </c>
      <c r="J70" s="127"/>
      <c r="K70" s="149">
        <f t="shared" si="1"/>
        <v>56</v>
      </c>
      <c r="L70" s="153">
        <f t="shared" si="2"/>
        <v>-27</v>
      </c>
      <c r="M70" s="163">
        <f t="shared" si="3"/>
        <v>-0.3253012048192771</v>
      </c>
    </row>
    <row r="71" spans="1:13" ht="15">
      <c r="A71" s="83" t="s">
        <v>55</v>
      </c>
      <c r="B71" s="94">
        <v>123</v>
      </c>
      <c r="C71" s="94">
        <v>164</v>
      </c>
      <c r="D71" s="131">
        <v>154</v>
      </c>
      <c r="E71" s="95">
        <v>150</v>
      </c>
      <c r="F71" s="93">
        <v>133</v>
      </c>
      <c r="G71" s="93">
        <v>147</v>
      </c>
      <c r="H71" s="171">
        <f aca="true" t="shared" si="4" ref="H71:H77">I71-G71</f>
        <v>-6</v>
      </c>
      <c r="I71" s="93">
        <v>141</v>
      </c>
      <c r="J71" s="95"/>
      <c r="K71" s="102">
        <f t="shared" si="1"/>
        <v>141</v>
      </c>
      <c r="L71" s="152">
        <f t="shared" si="2"/>
        <v>8</v>
      </c>
      <c r="M71" s="165">
        <f t="shared" si="3"/>
        <v>0.06015037593984962</v>
      </c>
    </row>
    <row r="72" spans="1:13" ht="15">
      <c r="A72" s="83" t="s">
        <v>56</v>
      </c>
      <c r="B72" s="129">
        <v>85</v>
      </c>
      <c r="C72" s="129">
        <v>100</v>
      </c>
      <c r="D72" s="128">
        <v>105</v>
      </c>
      <c r="E72" s="130">
        <v>118</v>
      </c>
      <c r="F72" s="127">
        <v>104</v>
      </c>
      <c r="G72" s="127">
        <v>95</v>
      </c>
      <c r="H72" s="147">
        <f t="shared" si="4"/>
        <v>11</v>
      </c>
      <c r="I72" s="127">
        <v>106</v>
      </c>
      <c r="J72" s="130"/>
      <c r="K72" s="149">
        <f>I72+J72</f>
        <v>106</v>
      </c>
      <c r="L72" s="153">
        <f aca="true" t="shared" si="5" ref="L72:L79">K72-F72</f>
        <v>2</v>
      </c>
      <c r="M72" s="163">
        <f aca="true" t="shared" si="6" ref="M72:M77">L72/F72</f>
        <v>0.019230769230769232</v>
      </c>
    </row>
    <row r="73" spans="1:13" ht="15">
      <c r="A73" s="83" t="s">
        <v>82</v>
      </c>
      <c r="B73" s="94">
        <v>36</v>
      </c>
      <c r="C73" s="94">
        <v>32</v>
      </c>
      <c r="D73" s="131">
        <v>32</v>
      </c>
      <c r="E73" s="95">
        <v>33</v>
      </c>
      <c r="F73" s="93">
        <v>31</v>
      </c>
      <c r="G73" s="93">
        <v>31</v>
      </c>
      <c r="H73" s="171">
        <f t="shared" si="4"/>
        <v>5</v>
      </c>
      <c r="I73" s="93">
        <v>36</v>
      </c>
      <c r="J73" s="93"/>
      <c r="K73" s="102">
        <f>I73+J73</f>
        <v>36</v>
      </c>
      <c r="L73" s="152">
        <f t="shared" si="5"/>
        <v>5</v>
      </c>
      <c r="M73" s="165">
        <f t="shared" si="6"/>
        <v>0.16129032258064516</v>
      </c>
    </row>
    <row r="74" spans="1:13" ht="14.25" customHeight="1">
      <c r="A74" s="83" t="s">
        <v>68</v>
      </c>
      <c r="B74" s="129"/>
      <c r="C74" s="129"/>
      <c r="D74" s="128">
        <v>142</v>
      </c>
      <c r="E74" s="130">
        <v>140</v>
      </c>
      <c r="F74" s="127">
        <v>142</v>
      </c>
      <c r="G74" s="127">
        <v>126</v>
      </c>
      <c r="H74" s="147">
        <f t="shared" si="4"/>
        <v>13</v>
      </c>
      <c r="I74" s="127">
        <v>139</v>
      </c>
      <c r="J74" s="130"/>
      <c r="K74" s="149">
        <f>I74+J74</f>
        <v>139</v>
      </c>
      <c r="L74" s="153">
        <f t="shared" si="5"/>
        <v>-3</v>
      </c>
      <c r="M74" s="163">
        <f t="shared" si="6"/>
        <v>-0.02112676056338028</v>
      </c>
    </row>
    <row r="75" spans="1:13" ht="15">
      <c r="A75" s="97" t="s">
        <v>58</v>
      </c>
      <c r="B75" s="134">
        <v>9262</v>
      </c>
      <c r="C75" s="133">
        <v>8987</v>
      </c>
      <c r="D75" s="133">
        <f>SUM(D7:D74)</f>
        <v>8529</v>
      </c>
      <c r="E75" s="142">
        <f>SUM(E7:E74)</f>
        <v>8640</v>
      </c>
      <c r="F75" s="132">
        <f>SUM(F7:F74)</f>
        <v>8646</v>
      </c>
      <c r="G75" s="132">
        <f>SUM(G7:G74)</f>
        <v>7771</v>
      </c>
      <c r="H75" s="118">
        <f t="shared" si="4"/>
        <v>-291</v>
      </c>
      <c r="I75" s="172">
        <f>SUM(I7:I74)</f>
        <v>7480</v>
      </c>
      <c r="J75" s="173"/>
      <c r="K75" s="174">
        <f>SUM(K7:K74)</f>
        <v>7480</v>
      </c>
      <c r="L75" s="175">
        <f t="shared" si="5"/>
        <v>-1166</v>
      </c>
      <c r="M75" s="166">
        <f t="shared" si="6"/>
        <v>-0.13486005089058525</v>
      </c>
    </row>
    <row r="76" spans="1:13" s="75" customFormat="1" ht="15">
      <c r="A76" s="101" t="s">
        <v>62</v>
      </c>
      <c r="B76" s="103"/>
      <c r="C76" s="103">
        <v>2853</v>
      </c>
      <c r="D76" s="103">
        <v>2640</v>
      </c>
      <c r="E76" s="143">
        <v>2998</v>
      </c>
      <c r="F76" s="102">
        <v>2768</v>
      </c>
      <c r="G76" s="102">
        <v>286</v>
      </c>
      <c r="H76" s="171">
        <f t="shared" si="4"/>
        <v>-55</v>
      </c>
      <c r="I76" s="182">
        <v>231</v>
      </c>
      <c r="J76" s="183"/>
      <c r="K76" s="182">
        <f>I76</f>
        <v>231</v>
      </c>
      <c r="L76" s="184">
        <f t="shared" si="5"/>
        <v>-2537</v>
      </c>
      <c r="M76" s="180">
        <f t="shared" si="6"/>
        <v>-0.9165462427745664</v>
      </c>
    </row>
    <row r="77" spans="1:13" s="75" customFormat="1" ht="15">
      <c r="A77" s="101" t="s">
        <v>86</v>
      </c>
      <c r="B77" s="103"/>
      <c r="C77" s="103"/>
      <c r="D77" s="103">
        <v>554</v>
      </c>
      <c r="E77" s="144">
        <v>505</v>
      </c>
      <c r="F77" s="105">
        <v>481</v>
      </c>
      <c r="G77" s="105">
        <v>123</v>
      </c>
      <c r="H77" s="171">
        <f t="shared" si="4"/>
        <v>-122</v>
      </c>
      <c r="I77" s="182">
        <v>1</v>
      </c>
      <c r="J77" s="183">
        <f>SUM(J9:J76)</f>
        <v>0</v>
      </c>
      <c r="K77" s="182">
        <v>1</v>
      </c>
      <c r="L77" s="185">
        <f t="shared" si="5"/>
        <v>-480</v>
      </c>
      <c r="M77" s="180">
        <f t="shared" si="6"/>
        <v>-0.997920997920998</v>
      </c>
    </row>
    <row r="78" spans="1:13" s="75" customFormat="1" ht="15.75" thickBot="1">
      <c r="A78" s="106"/>
      <c r="B78" s="108"/>
      <c r="C78" s="108"/>
      <c r="D78" s="108"/>
      <c r="E78" s="145"/>
      <c r="F78" s="107"/>
      <c r="G78" s="107"/>
      <c r="H78" s="157"/>
      <c r="I78" s="93"/>
      <c r="J78" s="104"/>
      <c r="K78" s="93"/>
      <c r="L78" s="156"/>
      <c r="M78" s="170"/>
    </row>
    <row r="79" spans="1:13" ht="15.75" thickBot="1">
      <c r="A79" s="111" t="s">
        <v>87</v>
      </c>
      <c r="B79" s="140"/>
      <c r="C79" s="140"/>
      <c r="D79" s="139">
        <f>D75+D76+D77</f>
        <v>11723</v>
      </c>
      <c r="E79" s="146">
        <f>E75+E76+E77</f>
        <v>12143</v>
      </c>
      <c r="F79" s="138">
        <f>F75+F76+F77</f>
        <v>11895</v>
      </c>
      <c r="G79" s="151">
        <v>8180</v>
      </c>
      <c r="H79" s="158"/>
      <c r="I79" s="159">
        <f>I75+I76+I77</f>
        <v>7712</v>
      </c>
      <c r="J79" s="158"/>
      <c r="K79" s="159">
        <f>K75+K76+K77</f>
        <v>7712</v>
      </c>
      <c r="L79" s="169">
        <f t="shared" si="5"/>
        <v>-4183</v>
      </c>
      <c r="M79" s="162"/>
    </row>
    <row r="80" spans="7:11" ht="15.75" thickBot="1">
      <c r="G80" s="136">
        <v>3715</v>
      </c>
      <c r="H80" s="10"/>
      <c r="I80" s="11"/>
      <c r="J80" s="11"/>
      <c r="K80" s="137"/>
    </row>
    <row r="81" ht="15">
      <c r="F81" s="115"/>
    </row>
  </sheetData>
  <sheetProtection/>
  <mergeCells count="14">
    <mergeCell ref="J5:J6"/>
    <mergeCell ref="K5:K6"/>
    <mergeCell ref="L5:L6"/>
    <mergeCell ref="M5:M6"/>
    <mergeCell ref="D1:G1"/>
    <mergeCell ref="B3:M3"/>
    <mergeCell ref="B5:B6"/>
    <mergeCell ref="C5:C6"/>
    <mergeCell ref="D5:D6"/>
    <mergeCell ref="E5:E6"/>
    <mergeCell ref="F5:F6"/>
    <mergeCell ref="G5:G6"/>
    <mergeCell ref="H5:H6"/>
    <mergeCell ref="I5:I6"/>
  </mergeCells>
  <printOptions horizontalCentered="1" verticalCentered="1"/>
  <pageMargins left="0.03937007874015748" right="0.03937007874015748" top="0.7480314960629921" bottom="0.7480314960629921" header="0.31496062992125984" footer="0.31496062992125984"/>
  <pageSetup fitToHeight="0" fitToWidth="1" horizontalDpi="600" verticalDpi="600" orientation="portrait" paperSize="9" scale="93" r:id="rId2"/>
  <headerFooter>
    <oddFooter>&amp;L&amp;D&amp;CPage &amp;P de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M81"/>
  <sheetViews>
    <sheetView zoomScaleSheetLayoutView="75" zoomScalePageLayoutView="0" workbookViewId="0" topLeftCell="A1">
      <pane xSplit="1" ySplit="6" topLeftCell="H5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M79" sqref="M79"/>
    </sheetView>
  </sheetViews>
  <sheetFormatPr defaultColWidth="11.421875" defaultRowHeight="15"/>
  <cols>
    <col min="1" max="1" width="36.00390625" style="6" customWidth="1"/>
    <col min="2" max="2" width="9.57421875" style="11" customWidth="1"/>
    <col min="3" max="3" width="7.7109375" style="75" customWidth="1"/>
    <col min="4" max="5" width="8.57421875" style="6" customWidth="1"/>
    <col min="6" max="6" width="8.57421875" style="80" customWidth="1"/>
    <col min="7" max="7" width="10.140625" style="10" customWidth="1"/>
    <col min="8" max="8" width="8.57421875" style="11" customWidth="1"/>
    <col min="9" max="9" width="10.140625" style="6" customWidth="1"/>
    <col min="10" max="12" width="11.421875" style="6" customWidth="1"/>
    <col min="13" max="13" width="11.421875" style="160" customWidth="1"/>
    <col min="14" max="16384" width="11.421875" style="6" customWidth="1"/>
  </cols>
  <sheetData>
    <row r="1" spans="1:9" ht="22.5" customHeight="1">
      <c r="A1" s="78" t="s">
        <v>107</v>
      </c>
      <c r="B1" s="78"/>
      <c r="C1" s="79"/>
      <c r="D1" s="236"/>
      <c r="E1" s="236"/>
      <c r="F1" s="236"/>
      <c r="G1" s="236"/>
      <c r="H1" s="72"/>
      <c r="I1" s="72"/>
    </row>
    <row r="3" spans="2:13" ht="24.75" customHeight="1">
      <c r="B3" s="248" t="s">
        <v>116</v>
      </c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</row>
    <row r="4" ht="3" customHeight="1"/>
    <row r="5" spans="1:13" ht="15" customHeight="1">
      <c r="A5" s="81" t="s">
        <v>0</v>
      </c>
      <c r="B5" s="238" t="s">
        <v>59</v>
      </c>
      <c r="C5" s="238" t="s">
        <v>64</v>
      </c>
      <c r="D5" s="238" t="s">
        <v>67</v>
      </c>
      <c r="E5" s="238" t="s">
        <v>99</v>
      </c>
      <c r="F5" s="239" t="s">
        <v>105</v>
      </c>
      <c r="G5" s="240" t="s">
        <v>109</v>
      </c>
      <c r="H5" s="242" t="s">
        <v>60</v>
      </c>
      <c r="I5" s="243" t="s">
        <v>112</v>
      </c>
      <c r="J5" s="244" t="s">
        <v>61</v>
      </c>
      <c r="K5" s="245" t="s">
        <v>111</v>
      </c>
      <c r="L5" s="246" t="s">
        <v>113</v>
      </c>
      <c r="M5" s="247" t="s">
        <v>114</v>
      </c>
    </row>
    <row r="6" spans="1:13" ht="30.75" customHeight="1">
      <c r="A6" s="82" t="s">
        <v>1</v>
      </c>
      <c r="B6" s="238"/>
      <c r="C6" s="238"/>
      <c r="D6" s="238"/>
      <c r="E6" s="238"/>
      <c r="F6" s="239"/>
      <c r="G6" s="241"/>
      <c r="H6" s="242"/>
      <c r="I6" s="243"/>
      <c r="J6" s="244"/>
      <c r="K6" s="245"/>
      <c r="L6" s="246"/>
      <c r="M6" s="247"/>
    </row>
    <row r="7" spans="1:13" ht="15">
      <c r="A7" s="83" t="s">
        <v>2</v>
      </c>
      <c r="B7" s="86">
        <v>15</v>
      </c>
      <c r="C7" s="86">
        <v>14</v>
      </c>
      <c r="D7" s="85">
        <v>19</v>
      </c>
      <c r="E7" s="84">
        <v>19</v>
      </c>
      <c r="F7" s="84">
        <v>19</v>
      </c>
      <c r="G7" s="84">
        <v>14</v>
      </c>
      <c r="H7" s="141">
        <f aca="true" t="shared" si="0" ref="H7:H70">I7-G7</f>
        <v>2</v>
      </c>
      <c r="I7" s="84">
        <v>16</v>
      </c>
      <c r="J7" s="88"/>
      <c r="K7" s="148">
        <f>I7+J7</f>
        <v>16</v>
      </c>
      <c r="L7" s="152">
        <f>K7-F7</f>
        <v>-3</v>
      </c>
      <c r="M7" s="162">
        <f>L7/F7</f>
        <v>-0.15789473684210525</v>
      </c>
    </row>
    <row r="8" spans="1:13" ht="15">
      <c r="A8" s="83" t="s">
        <v>3</v>
      </c>
      <c r="B8" s="129">
        <v>198</v>
      </c>
      <c r="C8" s="129">
        <v>206</v>
      </c>
      <c r="D8" s="128">
        <v>212</v>
      </c>
      <c r="E8" s="127">
        <v>221</v>
      </c>
      <c r="F8" s="127">
        <v>211</v>
      </c>
      <c r="G8" s="127">
        <v>189</v>
      </c>
      <c r="H8" s="147">
        <f t="shared" si="0"/>
        <v>-5</v>
      </c>
      <c r="I8" s="127">
        <v>184</v>
      </c>
      <c r="J8" s="130"/>
      <c r="K8" s="149">
        <f aca="true" t="shared" si="1" ref="K8:K71">I8+J8</f>
        <v>184</v>
      </c>
      <c r="L8" s="153">
        <f aca="true" t="shared" si="2" ref="L8:L71">K8-F8</f>
        <v>-27</v>
      </c>
      <c r="M8" s="163">
        <f aca="true" t="shared" si="3" ref="M8:M71">L8/F8</f>
        <v>-0.12796208530805686</v>
      </c>
    </row>
    <row r="9" spans="1:13" ht="15">
      <c r="A9" s="83" t="s">
        <v>4</v>
      </c>
      <c r="B9" s="86">
        <v>64</v>
      </c>
      <c r="C9" s="86">
        <v>57</v>
      </c>
      <c r="D9" s="85">
        <v>60</v>
      </c>
      <c r="E9" s="84">
        <v>60</v>
      </c>
      <c r="F9" s="84">
        <v>54</v>
      </c>
      <c r="G9" s="84">
        <v>39</v>
      </c>
      <c r="H9" s="141">
        <f t="shared" si="0"/>
        <v>1</v>
      </c>
      <c r="I9" s="84">
        <v>40</v>
      </c>
      <c r="J9" s="88"/>
      <c r="K9" s="148">
        <f t="shared" si="1"/>
        <v>40</v>
      </c>
      <c r="L9" s="152">
        <f t="shared" si="2"/>
        <v>-14</v>
      </c>
      <c r="M9" s="162">
        <f t="shared" si="3"/>
        <v>-0.25925925925925924</v>
      </c>
    </row>
    <row r="10" spans="1:13" ht="15">
      <c r="A10" s="83" t="s">
        <v>5</v>
      </c>
      <c r="B10" s="129">
        <v>29</v>
      </c>
      <c r="C10" s="129">
        <v>33</v>
      </c>
      <c r="D10" s="128">
        <v>37</v>
      </c>
      <c r="E10" s="127">
        <v>30</v>
      </c>
      <c r="F10" s="127">
        <v>36</v>
      </c>
      <c r="G10" s="127">
        <v>30</v>
      </c>
      <c r="H10" s="147">
        <f t="shared" si="0"/>
        <v>2</v>
      </c>
      <c r="I10" s="127">
        <v>32</v>
      </c>
      <c r="J10" s="130"/>
      <c r="K10" s="149">
        <f t="shared" si="1"/>
        <v>32</v>
      </c>
      <c r="L10" s="153">
        <f t="shared" si="2"/>
        <v>-4</v>
      </c>
      <c r="M10" s="163">
        <f t="shared" si="3"/>
        <v>-0.1111111111111111</v>
      </c>
    </row>
    <row r="11" spans="1:13" ht="15">
      <c r="A11" s="83" t="s">
        <v>6</v>
      </c>
      <c r="B11" s="86">
        <v>195</v>
      </c>
      <c r="C11" s="86">
        <v>199</v>
      </c>
      <c r="D11" s="85">
        <v>194</v>
      </c>
      <c r="E11" s="84">
        <v>195</v>
      </c>
      <c r="F11" s="84">
        <v>200</v>
      </c>
      <c r="G11" s="84">
        <v>196</v>
      </c>
      <c r="H11" s="141">
        <f t="shared" si="0"/>
        <v>10</v>
      </c>
      <c r="I11" s="84">
        <v>206</v>
      </c>
      <c r="J11" s="84"/>
      <c r="K11" s="148">
        <f t="shared" si="1"/>
        <v>206</v>
      </c>
      <c r="L11" s="152">
        <f t="shared" si="2"/>
        <v>6</v>
      </c>
      <c r="M11" s="161">
        <f t="shared" si="3"/>
        <v>0.03</v>
      </c>
    </row>
    <row r="12" spans="1:13" ht="15">
      <c r="A12" s="83" t="s">
        <v>7</v>
      </c>
      <c r="B12" s="129">
        <v>131</v>
      </c>
      <c r="C12" s="129">
        <v>135</v>
      </c>
      <c r="D12" s="128">
        <v>128</v>
      </c>
      <c r="E12" s="127">
        <v>157</v>
      </c>
      <c r="F12" s="127">
        <v>166</v>
      </c>
      <c r="G12" s="127">
        <v>153</v>
      </c>
      <c r="H12" s="147">
        <f t="shared" si="0"/>
        <v>-15</v>
      </c>
      <c r="I12" s="127">
        <v>138</v>
      </c>
      <c r="J12" s="130"/>
      <c r="K12" s="149">
        <f t="shared" si="1"/>
        <v>138</v>
      </c>
      <c r="L12" s="153">
        <f t="shared" si="2"/>
        <v>-28</v>
      </c>
      <c r="M12" s="163">
        <f t="shared" si="3"/>
        <v>-0.1686746987951807</v>
      </c>
    </row>
    <row r="13" spans="1:13" ht="15">
      <c r="A13" s="83" t="s">
        <v>77</v>
      </c>
      <c r="B13" s="86">
        <v>43</v>
      </c>
      <c r="C13" s="86">
        <v>32</v>
      </c>
      <c r="D13" s="85">
        <v>25</v>
      </c>
      <c r="E13" s="84">
        <v>19</v>
      </c>
      <c r="F13" s="84">
        <v>0</v>
      </c>
      <c r="G13" s="84">
        <v>0</v>
      </c>
      <c r="H13" s="141">
        <f t="shared" si="0"/>
        <v>0</v>
      </c>
      <c r="I13" s="84">
        <v>0</v>
      </c>
      <c r="J13" s="88"/>
      <c r="K13" s="148">
        <f t="shared" si="1"/>
        <v>0</v>
      </c>
      <c r="L13" s="152">
        <f t="shared" si="2"/>
        <v>0</v>
      </c>
      <c r="M13" s="161"/>
    </row>
    <row r="14" spans="1:13" ht="15">
      <c r="A14" s="83" t="s">
        <v>8</v>
      </c>
      <c r="B14" s="129">
        <v>111</v>
      </c>
      <c r="C14" s="129">
        <v>107</v>
      </c>
      <c r="D14" s="128">
        <v>114</v>
      </c>
      <c r="E14" s="127">
        <v>104</v>
      </c>
      <c r="F14" s="127">
        <v>113</v>
      </c>
      <c r="G14" s="127">
        <v>112</v>
      </c>
      <c r="H14" s="147">
        <f t="shared" si="0"/>
        <v>-1</v>
      </c>
      <c r="I14" s="127">
        <v>111</v>
      </c>
      <c r="J14" s="130"/>
      <c r="K14" s="149">
        <f t="shared" si="1"/>
        <v>111</v>
      </c>
      <c r="L14" s="153">
        <f t="shared" si="2"/>
        <v>-2</v>
      </c>
      <c r="M14" s="163">
        <f t="shared" si="3"/>
        <v>-0.017699115044247787</v>
      </c>
    </row>
    <row r="15" spans="1:13" ht="15">
      <c r="A15" s="83" t="s">
        <v>78</v>
      </c>
      <c r="B15" s="86">
        <v>124</v>
      </c>
      <c r="C15" s="86">
        <v>116</v>
      </c>
      <c r="D15" s="85">
        <v>105</v>
      </c>
      <c r="E15" s="84">
        <v>90</v>
      </c>
      <c r="F15" s="84">
        <v>86</v>
      </c>
      <c r="G15" s="84">
        <v>67</v>
      </c>
      <c r="H15" s="141">
        <f t="shared" si="0"/>
        <v>16</v>
      </c>
      <c r="I15" s="84">
        <v>83</v>
      </c>
      <c r="J15" s="84"/>
      <c r="K15" s="148">
        <f t="shared" si="1"/>
        <v>83</v>
      </c>
      <c r="L15" s="152">
        <f t="shared" si="2"/>
        <v>-3</v>
      </c>
      <c r="M15" s="162">
        <f t="shared" si="3"/>
        <v>-0.03488372093023256</v>
      </c>
    </row>
    <row r="16" spans="1:13" ht="15">
      <c r="A16" s="83" t="s">
        <v>9</v>
      </c>
      <c r="B16" s="129">
        <v>112</v>
      </c>
      <c r="C16" s="129">
        <v>109</v>
      </c>
      <c r="D16" s="128">
        <v>67</v>
      </c>
      <c r="E16" s="127">
        <v>71</v>
      </c>
      <c r="F16" s="127">
        <v>84</v>
      </c>
      <c r="G16" s="127">
        <v>63</v>
      </c>
      <c r="H16" s="147">
        <f t="shared" si="0"/>
        <v>3</v>
      </c>
      <c r="I16" s="127">
        <v>66</v>
      </c>
      <c r="J16" s="130"/>
      <c r="K16" s="149">
        <f t="shared" si="1"/>
        <v>66</v>
      </c>
      <c r="L16" s="153">
        <f t="shared" si="2"/>
        <v>-18</v>
      </c>
      <c r="M16" s="163">
        <f t="shared" si="3"/>
        <v>-0.21428571428571427</v>
      </c>
    </row>
    <row r="17" spans="1:13" ht="15">
      <c r="A17" s="83" t="s">
        <v>76</v>
      </c>
      <c r="B17" s="86">
        <v>97</v>
      </c>
      <c r="C17" s="86">
        <v>93</v>
      </c>
      <c r="D17" s="85">
        <v>76</v>
      </c>
      <c r="E17" s="84">
        <v>68</v>
      </c>
      <c r="F17" s="84">
        <v>72</v>
      </c>
      <c r="G17" s="84">
        <v>80</v>
      </c>
      <c r="H17" s="141">
        <f t="shared" si="0"/>
        <v>-30</v>
      </c>
      <c r="I17" s="84">
        <v>50</v>
      </c>
      <c r="J17" s="88"/>
      <c r="K17" s="148">
        <f t="shared" si="1"/>
        <v>50</v>
      </c>
      <c r="L17" s="152">
        <f t="shared" si="2"/>
        <v>-22</v>
      </c>
      <c r="M17" s="162">
        <f t="shared" si="3"/>
        <v>-0.3055555555555556</v>
      </c>
    </row>
    <row r="18" spans="1:13" ht="15">
      <c r="A18" s="83" t="s">
        <v>101</v>
      </c>
      <c r="B18" s="129"/>
      <c r="C18" s="129"/>
      <c r="D18" s="128"/>
      <c r="E18" s="127">
        <v>307</v>
      </c>
      <c r="F18" s="127">
        <v>281</v>
      </c>
      <c r="G18" s="127">
        <v>234</v>
      </c>
      <c r="H18" s="147">
        <f t="shared" si="0"/>
        <v>-32</v>
      </c>
      <c r="I18" s="127">
        <v>202</v>
      </c>
      <c r="J18" s="130"/>
      <c r="K18" s="149">
        <f t="shared" si="1"/>
        <v>202</v>
      </c>
      <c r="L18" s="153">
        <f t="shared" si="2"/>
        <v>-79</v>
      </c>
      <c r="M18" s="163">
        <f t="shared" si="3"/>
        <v>-0.28113879003558717</v>
      </c>
    </row>
    <row r="19" spans="1:13" ht="15">
      <c r="A19" s="83" t="s">
        <v>10</v>
      </c>
      <c r="B19" s="94">
        <v>157</v>
      </c>
      <c r="C19" s="94">
        <v>159</v>
      </c>
      <c r="D19" s="131">
        <v>135</v>
      </c>
      <c r="E19" s="93">
        <v>139</v>
      </c>
      <c r="F19" s="93">
        <v>128</v>
      </c>
      <c r="G19" s="93">
        <v>92</v>
      </c>
      <c r="H19" s="141">
        <f t="shared" si="0"/>
        <v>-23</v>
      </c>
      <c r="I19" s="93">
        <v>69</v>
      </c>
      <c r="J19" s="95"/>
      <c r="K19" s="102">
        <f t="shared" si="1"/>
        <v>69</v>
      </c>
      <c r="L19" s="152">
        <f t="shared" si="2"/>
        <v>-59</v>
      </c>
      <c r="M19" s="162">
        <f t="shared" si="3"/>
        <v>-0.4609375</v>
      </c>
    </row>
    <row r="20" spans="1:13" ht="15">
      <c r="A20" s="83" t="s">
        <v>11</v>
      </c>
      <c r="B20" s="129">
        <v>82</v>
      </c>
      <c r="C20" s="129">
        <v>84</v>
      </c>
      <c r="D20" s="128">
        <v>79</v>
      </c>
      <c r="E20" s="127">
        <v>80</v>
      </c>
      <c r="F20" s="127">
        <v>97</v>
      </c>
      <c r="G20" s="127">
        <v>98</v>
      </c>
      <c r="H20" s="147">
        <f t="shared" si="0"/>
        <v>-4</v>
      </c>
      <c r="I20" s="127">
        <v>94</v>
      </c>
      <c r="J20" s="130"/>
      <c r="K20" s="149">
        <f t="shared" si="1"/>
        <v>94</v>
      </c>
      <c r="L20" s="153">
        <f t="shared" si="2"/>
        <v>-3</v>
      </c>
      <c r="M20" s="163">
        <f t="shared" si="3"/>
        <v>-0.030927835051546393</v>
      </c>
    </row>
    <row r="21" spans="1:13" ht="15">
      <c r="A21" s="83" t="s">
        <v>12</v>
      </c>
      <c r="B21" s="94">
        <v>162</v>
      </c>
      <c r="C21" s="94">
        <v>158</v>
      </c>
      <c r="D21" s="131">
        <v>150</v>
      </c>
      <c r="E21" s="93">
        <v>109</v>
      </c>
      <c r="F21" s="93">
        <v>123</v>
      </c>
      <c r="G21" s="93">
        <v>105</v>
      </c>
      <c r="H21" s="141">
        <f t="shared" si="0"/>
        <v>-8</v>
      </c>
      <c r="I21" s="93">
        <v>97</v>
      </c>
      <c r="J21" s="93"/>
      <c r="K21" s="102">
        <f t="shared" si="1"/>
        <v>97</v>
      </c>
      <c r="L21" s="152">
        <f t="shared" si="2"/>
        <v>-26</v>
      </c>
      <c r="M21" s="162">
        <f t="shared" si="3"/>
        <v>-0.21138211382113822</v>
      </c>
    </row>
    <row r="22" spans="1:13" ht="15">
      <c r="A22" s="83" t="s">
        <v>13</v>
      </c>
      <c r="B22" s="129">
        <v>170</v>
      </c>
      <c r="C22" s="129">
        <v>157</v>
      </c>
      <c r="D22" s="128">
        <v>159</v>
      </c>
      <c r="E22" s="127">
        <v>155</v>
      </c>
      <c r="F22" s="127">
        <v>155</v>
      </c>
      <c r="G22" s="127">
        <v>125</v>
      </c>
      <c r="H22" s="147">
        <f t="shared" si="0"/>
        <v>28</v>
      </c>
      <c r="I22" s="127">
        <v>153</v>
      </c>
      <c r="J22" s="127"/>
      <c r="K22" s="149">
        <f t="shared" si="1"/>
        <v>153</v>
      </c>
      <c r="L22" s="153">
        <f t="shared" si="2"/>
        <v>-2</v>
      </c>
      <c r="M22" s="163">
        <f t="shared" si="3"/>
        <v>-0.012903225806451613</v>
      </c>
    </row>
    <row r="23" spans="1:13" ht="15">
      <c r="A23" s="83" t="s">
        <v>14</v>
      </c>
      <c r="B23" s="94">
        <v>103</v>
      </c>
      <c r="C23" s="94">
        <v>113</v>
      </c>
      <c r="D23" s="131">
        <v>96</v>
      </c>
      <c r="E23" s="93">
        <v>109</v>
      </c>
      <c r="F23" s="93">
        <v>112</v>
      </c>
      <c r="G23" s="93">
        <v>78</v>
      </c>
      <c r="H23" s="141">
        <f t="shared" si="0"/>
        <v>-38</v>
      </c>
      <c r="I23" s="93">
        <v>40</v>
      </c>
      <c r="J23" s="95"/>
      <c r="K23" s="102">
        <f t="shared" si="1"/>
        <v>40</v>
      </c>
      <c r="L23" s="152">
        <f t="shared" si="2"/>
        <v>-72</v>
      </c>
      <c r="M23" s="162">
        <f t="shared" si="3"/>
        <v>-0.6428571428571429</v>
      </c>
    </row>
    <row r="24" spans="1:13" ht="15">
      <c r="A24" s="83" t="s">
        <v>15</v>
      </c>
      <c r="B24" s="129">
        <v>295</v>
      </c>
      <c r="C24" s="129">
        <v>265</v>
      </c>
      <c r="D24" s="128">
        <v>290</v>
      </c>
      <c r="E24" s="127">
        <v>289</v>
      </c>
      <c r="F24" s="127">
        <v>294</v>
      </c>
      <c r="G24" s="127">
        <v>255</v>
      </c>
      <c r="H24" s="147">
        <f t="shared" si="0"/>
        <v>-9</v>
      </c>
      <c r="I24" s="127">
        <v>246</v>
      </c>
      <c r="J24" s="127"/>
      <c r="K24" s="149">
        <f t="shared" si="1"/>
        <v>246</v>
      </c>
      <c r="L24" s="153">
        <f t="shared" si="2"/>
        <v>-48</v>
      </c>
      <c r="M24" s="163">
        <f t="shared" si="3"/>
        <v>-0.16326530612244897</v>
      </c>
    </row>
    <row r="25" spans="1:13" ht="15">
      <c r="A25" s="83" t="s">
        <v>16</v>
      </c>
      <c r="B25" s="94">
        <v>180</v>
      </c>
      <c r="C25" s="94">
        <v>165</v>
      </c>
      <c r="D25" s="131">
        <v>163</v>
      </c>
      <c r="E25" s="93">
        <v>162</v>
      </c>
      <c r="F25" s="93">
        <v>156</v>
      </c>
      <c r="G25" s="93">
        <v>137</v>
      </c>
      <c r="H25" s="141">
        <f t="shared" si="0"/>
        <v>-28</v>
      </c>
      <c r="I25" s="93">
        <v>109</v>
      </c>
      <c r="J25" s="95"/>
      <c r="K25" s="102">
        <f t="shared" si="1"/>
        <v>109</v>
      </c>
      <c r="L25" s="152">
        <f t="shared" si="2"/>
        <v>-47</v>
      </c>
      <c r="M25" s="162">
        <f t="shared" si="3"/>
        <v>-0.30128205128205127</v>
      </c>
    </row>
    <row r="26" spans="1:13" ht="15">
      <c r="A26" s="83" t="s">
        <v>17</v>
      </c>
      <c r="B26" s="129">
        <v>72</v>
      </c>
      <c r="C26" s="129">
        <v>66</v>
      </c>
      <c r="D26" s="128">
        <v>67</v>
      </c>
      <c r="E26" s="127">
        <v>59</v>
      </c>
      <c r="F26" s="127">
        <v>72</v>
      </c>
      <c r="G26" s="127">
        <v>67</v>
      </c>
      <c r="H26" s="147">
        <f t="shared" si="0"/>
        <v>1</v>
      </c>
      <c r="I26" s="127">
        <v>68</v>
      </c>
      <c r="J26" s="127"/>
      <c r="K26" s="149">
        <f t="shared" si="1"/>
        <v>68</v>
      </c>
      <c r="L26" s="153">
        <f t="shared" si="2"/>
        <v>-4</v>
      </c>
      <c r="M26" s="163">
        <f t="shared" si="3"/>
        <v>-0.05555555555555555</v>
      </c>
    </row>
    <row r="27" spans="1:13" ht="15">
      <c r="A27" s="83" t="s">
        <v>18</v>
      </c>
      <c r="B27" s="94">
        <v>118</v>
      </c>
      <c r="C27" s="94">
        <v>127</v>
      </c>
      <c r="D27" s="131">
        <v>125</v>
      </c>
      <c r="E27" s="93">
        <v>107</v>
      </c>
      <c r="F27" s="93">
        <v>96</v>
      </c>
      <c r="G27" s="93">
        <v>97</v>
      </c>
      <c r="H27" s="141">
        <f t="shared" si="0"/>
        <v>-25</v>
      </c>
      <c r="I27" s="93">
        <v>72</v>
      </c>
      <c r="J27" s="95"/>
      <c r="K27" s="102">
        <f t="shared" si="1"/>
        <v>72</v>
      </c>
      <c r="L27" s="152">
        <f t="shared" si="2"/>
        <v>-24</v>
      </c>
      <c r="M27" s="162">
        <f t="shared" si="3"/>
        <v>-0.25</v>
      </c>
    </row>
    <row r="28" spans="1:13" ht="15">
      <c r="A28" s="83" t="s">
        <v>19</v>
      </c>
      <c r="B28" s="129">
        <v>168</v>
      </c>
      <c r="C28" s="129">
        <v>158</v>
      </c>
      <c r="D28" s="128">
        <v>167</v>
      </c>
      <c r="E28" s="127">
        <v>185</v>
      </c>
      <c r="F28" s="127">
        <v>187</v>
      </c>
      <c r="G28" s="127">
        <v>189</v>
      </c>
      <c r="H28" s="147">
        <f t="shared" si="0"/>
        <v>-2</v>
      </c>
      <c r="I28" s="127">
        <v>187</v>
      </c>
      <c r="J28" s="127"/>
      <c r="K28" s="149">
        <f t="shared" si="1"/>
        <v>187</v>
      </c>
      <c r="L28" s="153">
        <f t="shared" si="2"/>
        <v>0</v>
      </c>
      <c r="M28" s="163">
        <f t="shared" si="3"/>
        <v>0</v>
      </c>
    </row>
    <row r="29" spans="1:13" ht="15">
      <c r="A29" s="83" t="s">
        <v>74</v>
      </c>
      <c r="B29" s="94">
        <v>71</v>
      </c>
      <c r="C29" s="94">
        <v>73</v>
      </c>
      <c r="D29" s="131">
        <v>77</v>
      </c>
      <c r="E29" s="93">
        <v>94</v>
      </c>
      <c r="F29" s="93">
        <v>89</v>
      </c>
      <c r="G29" s="93">
        <v>88</v>
      </c>
      <c r="H29" s="141">
        <f t="shared" si="0"/>
        <v>-16</v>
      </c>
      <c r="I29" s="93">
        <v>72</v>
      </c>
      <c r="J29" s="93"/>
      <c r="K29" s="102">
        <f t="shared" si="1"/>
        <v>72</v>
      </c>
      <c r="L29" s="152">
        <f t="shared" si="2"/>
        <v>-17</v>
      </c>
      <c r="M29" s="162">
        <f t="shared" si="3"/>
        <v>-0.19101123595505617</v>
      </c>
    </row>
    <row r="30" spans="1:13" ht="15">
      <c r="A30" s="83" t="s">
        <v>20</v>
      </c>
      <c r="B30" s="129">
        <v>247</v>
      </c>
      <c r="C30" s="129">
        <v>214</v>
      </c>
      <c r="D30" s="128">
        <v>225</v>
      </c>
      <c r="E30" s="127">
        <v>207</v>
      </c>
      <c r="F30" s="127">
        <v>185</v>
      </c>
      <c r="G30" s="127">
        <v>176</v>
      </c>
      <c r="H30" s="147">
        <f t="shared" si="0"/>
        <v>-13</v>
      </c>
      <c r="I30" s="127">
        <v>163</v>
      </c>
      <c r="J30" s="127"/>
      <c r="K30" s="149">
        <f t="shared" si="1"/>
        <v>163</v>
      </c>
      <c r="L30" s="153">
        <f t="shared" si="2"/>
        <v>-22</v>
      </c>
      <c r="M30" s="163">
        <f t="shared" si="3"/>
        <v>-0.11891891891891893</v>
      </c>
    </row>
    <row r="31" spans="1:13" ht="15">
      <c r="A31" s="83" t="s">
        <v>21</v>
      </c>
      <c r="B31" s="94">
        <v>99</v>
      </c>
      <c r="C31" s="94">
        <v>117</v>
      </c>
      <c r="D31" s="131">
        <v>113</v>
      </c>
      <c r="E31" s="93">
        <v>134</v>
      </c>
      <c r="F31" s="93">
        <v>157</v>
      </c>
      <c r="G31" s="93">
        <v>128</v>
      </c>
      <c r="H31" s="141">
        <f t="shared" si="0"/>
        <v>-14</v>
      </c>
      <c r="I31" s="93">
        <v>114</v>
      </c>
      <c r="J31" s="95"/>
      <c r="K31" s="102">
        <f t="shared" si="1"/>
        <v>114</v>
      </c>
      <c r="L31" s="152">
        <f t="shared" si="2"/>
        <v>-43</v>
      </c>
      <c r="M31" s="162">
        <f t="shared" si="3"/>
        <v>-0.27388535031847133</v>
      </c>
    </row>
    <row r="32" spans="1:13" ht="15">
      <c r="A32" s="83" t="s">
        <v>22</v>
      </c>
      <c r="B32" s="129">
        <v>251</v>
      </c>
      <c r="C32" s="129">
        <v>247</v>
      </c>
      <c r="D32" s="128">
        <v>237</v>
      </c>
      <c r="E32" s="127">
        <v>215</v>
      </c>
      <c r="F32" s="127">
        <v>203</v>
      </c>
      <c r="G32" s="127">
        <v>179</v>
      </c>
      <c r="H32" s="147">
        <f t="shared" si="0"/>
        <v>26</v>
      </c>
      <c r="I32" s="127">
        <v>205</v>
      </c>
      <c r="J32" s="130"/>
      <c r="K32" s="149">
        <f t="shared" si="1"/>
        <v>205</v>
      </c>
      <c r="L32" s="153">
        <f t="shared" si="2"/>
        <v>2</v>
      </c>
      <c r="M32" s="163">
        <f t="shared" si="3"/>
        <v>0.009852216748768473</v>
      </c>
    </row>
    <row r="33" spans="1:13" ht="20.25" customHeight="1">
      <c r="A33" s="37" t="s">
        <v>92</v>
      </c>
      <c r="B33" s="94">
        <v>252</v>
      </c>
      <c r="C33" s="94">
        <v>234</v>
      </c>
      <c r="D33" s="131">
        <v>216</v>
      </c>
      <c r="E33" s="93">
        <v>213</v>
      </c>
      <c r="F33" s="93">
        <v>220</v>
      </c>
      <c r="G33" s="93">
        <v>180</v>
      </c>
      <c r="H33" s="141">
        <f t="shared" si="0"/>
        <v>10</v>
      </c>
      <c r="I33" s="93">
        <v>190</v>
      </c>
      <c r="J33" s="93"/>
      <c r="K33" s="102">
        <f t="shared" si="1"/>
        <v>190</v>
      </c>
      <c r="L33" s="152">
        <f t="shared" si="2"/>
        <v>-30</v>
      </c>
      <c r="M33" s="162">
        <f t="shared" si="3"/>
        <v>-0.13636363636363635</v>
      </c>
    </row>
    <row r="34" spans="1:13" ht="15">
      <c r="A34" s="83" t="s">
        <v>24</v>
      </c>
      <c r="B34" s="129">
        <v>267</v>
      </c>
      <c r="C34" s="129">
        <v>264</v>
      </c>
      <c r="D34" s="128">
        <v>250</v>
      </c>
      <c r="E34" s="127">
        <v>212</v>
      </c>
      <c r="F34" s="127">
        <v>245</v>
      </c>
      <c r="G34" s="127">
        <v>257</v>
      </c>
      <c r="H34" s="147">
        <f t="shared" si="0"/>
        <v>17</v>
      </c>
      <c r="I34" s="127">
        <v>274</v>
      </c>
      <c r="J34" s="130"/>
      <c r="K34" s="149">
        <f t="shared" si="1"/>
        <v>274</v>
      </c>
      <c r="L34" s="153">
        <f t="shared" si="2"/>
        <v>29</v>
      </c>
      <c r="M34" s="164">
        <f t="shared" si="3"/>
        <v>0.11836734693877551</v>
      </c>
    </row>
    <row r="35" spans="1:13" ht="15">
      <c r="A35" s="83" t="s">
        <v>69</v>
      </c>
      <c r="B35" s="94">
        <v>112</v>
      </c>
      <c r="C35" s="94">
        <v>95</v>
      </c>
      <c r="D35" s="131">
        <v>106</v>
      </c>
      <c r="E35" s="93">
        <v>110</v>
      </c>
      <c r="F35" s="93">
        <v>93</v>
      </c>
      <c r="G35" s="93">
        <v>56</v>
      </c>
      <c r="H35" s="141">
        <f t="shared" si="0"/>
        <v>5</v>
      </c>
      <c r="I35" s="93">
        <v>61</v>
      </c>
      <c r="J35" s="95"/>
      <c r="K35" s="102">
        <f t="shared" si="1"/>
        <v>61</v>
      </c>
      <c r="L35" s="152">
        <f t="shared" si="2"/>
        <v>-32</v>
      </c>
      <c r="M35" s="162">
        <f t="shared" si="3"/>
        <v>-0.34408602150537637</v>
      </c>
    </row>
    <row r="36" spans="1:13" ht="15">
      <c r="A36" s="83" t="s">
        <v>25</v>
      </c>
      <c r="B36" s="129">
        <v>170</v>
      </c>
      <c r="C36" s="129">
        <v>137</v>
      </c>
      <c r="D36" s="128">
        <v>139</v>
      </c>
      <c r="E36" s="127">
        <v>125</v>
      </c>
      <c r="F36" s="127">
        <v>140</v>
      </c>
      <c r="G36" s="127">
        <v>154</v>
      </c>
      <c r="H36" s="147">
        <f t="shared" si="0"/>
        <v>-18</v>
      </c>
      <c r="I36" s="127">
        <v>136</v>
      </c>
      <c r="J36" s="130"/>
      <c r="K36" s="149">
        <f t="shared" si="1"/>
        <v>136</v>
      </c>
      <c r="L36" s="153">
        <f t="shared" si="2"/>
        <v>-4</v>
      </c>
      <c r="M36" s="163">
        <f t="shared" si="3"/>
        <v>-0.02857142857142857</v>
      </c>
    </row>
    <row r="37" spans="1:13" ht="15">
      <c r="A37" s="83" t="s">
        <v>26</v>
      </c>
      <c r="B37" s="94">
        <v>27</v>
      </c>
      <c r="C37" s="94">
        <v>21</v>
      </c>
      <c r="D37" s="131">
        <v>5</v>
      </c>
      <c r="E37" s="93">
        <v>10</v>
      </c>
      <c r="F37" s="93">
        <v>9</v>
      </c>
      <c r="G37" s="93">
        <v>0</v>
      </c>
      <c r="H37" s="141">
        <f t="shared" si="0"/>
        <v>0</v>
      </c>
      <c r="I37" s="93">
        <v>0</v>
      </c>
      <c r="J37" s="95"/>
      <c r="K37" s="102">
        <f t="shared" si="1"/>
        <v>0</v>
      </c>
      <c r="L37" s="152"/>
      <c r="M37" s="162"/>
    </row>
    <row r="38" spans="1:13" ht="15">
      <c r="A38" s="83" t="s">
        <v>27</v>
      </c>
      <c r="B38" s="129">
        <v>97</v>
      </c>
      <c r="C38" s="129">
        <v>80</v>
      </c>
      <c r="D38" s="128">
        <v>89</v>
      </c>
      <c r="E38" s="127">
        <v>99</v>
      </c>
      <c r="F38" s="127">
        <v>116</v>
      </c>
      <c r="G38" s="127">
        <v>110</v>
      </c>
      <c r="H38" s="147">
        <f t="shared" si="0"/>
        <v>-22</v>
      </c>
      <c r="I38" s="127">
        <v>88</v>
      </c>
      <c r="J38" s="130"/>
      <c r="K38" s="149">
        <f t="shared" si="1"/>
        <v>88</v>
      </c>
      <c r="L38" s="153">
        <f t="shared" si="2"/>
        <v>-28</v>
      </c>
      <c r="M38" s="163">
        <f t="shared" si="3"/>
        <v>-0.2413793103448276</v>
      </c>
    </row>
    <row r="39" spans="1:13" ht="15">
      <c r="A39" s="83" t="s">
        <v>28</v>
      </c>
      <c r="B39" s="94">
        <v>130</v>
      </c>
      <c r="C39" s="94">
        <v>124</v>
      </c>
      <c r="D39" s="131">
        <v>144</v>
      </c>
      <c r="E39" s="93">
        <v>152</v>
      </c>
      <c r="F39" s="93">
        <v>144</v>
      </c>
      <c r="G39" s="93">
        <v>133</v>
      </c>
      <c r="H39" s="141">
        <f t="shared" si="0"/>
        <v>-7</v>
      </c>
      <c r="I39" s="93">
        <v>126</v>
      </c>
      <c r="J39" s="95"/>
      <c r="K39" s="102">
        <f t="shared" si="1"/>
        <v>126</v>
      </c>
      <c r="L39" s="152">
        <f t="shared" si="2"/>
        <v>-18</v>
      </c>
      <c r="M39" s="162">
        <f t="shared" si="3"/>
        <v>-0.125</v>
      </c>
    </row>
    <row r="40" spans="1:13" ht="15">
      <c r="A40" s="83" t="s">
        <v>29</v>
      </c>
      <c r="B40" s="129">
        <v>132</v>
      </c>
      <c r="C40" s="129">
        <v>120</v>
      </c>
      <c r="D40" s="128">
        <v>110</v>
      </c>
      <c r="E40" s="127">
        <v>100</v>
      </c>
      <c r="F40" s="127">
        <v>92</v>
      </c>
      <c r="G40" s="127">
        <v>72</v>
      </c>
      <c r="H40" s="147">
        <f t="shared" si="0"/>
        <v>13</v>
      </c>
      <c r="I40" s="127">
        <v>85</v>
      </c>
      <c r="J40" s="127"/>
      <c r="K40" s="149">
        <f t="shared" si="1"/>
        <v>85</v>
      </c>
      <c r="L40" s="153">
        <f t="shared" si="2"/>
        <v>-7</v>
      </c>
      <c r="M40" s="163">
        <f t="shared" si="3"/>
        <v>-0.07608695652173914</v>
      </c>
    </row>
    <row r="41" spans="1:13" ht="15">
      <c r="A41" s="83" t="s">
        <v>30</v>
      </c>
      <c r="B41" s="94">
        <v>57</v>
      </c>
      <c r="C41" s="94">
        <v>47</v>
      </c>
      <c r="D41" s="131">
        <v>50</v>
      </c>
      <c r="E41" s="93">
        <v>50</v>
      </c>
      <c r="F41" s="93">
        <v>55</v>
      </c>
      <c r="G41" s="93">
        <v>40</v>
      </c>
      <c r="H41" s="141">
        <f t="shared" si="0"/>
        <v>-8</v>
      </c>
      <c r="I41" s="93">
        <v>32</v>
      </c>
      <c r="J41" s="95"/>
      <c r="K41" s="102">
        <f t="shared" si="1"/>
        <v>32</v>
      </c>
      <c r="L41" s="152">
        <f t="shared" si="2"/>
        <v>-23</v>
      </c>
      <c r="M41" s="162">
        <f t="shared" si="3"/>
        <v>-0.41818181818181815</v>
      </c>
    </row>
    <row r="42" spans="1:13" ht="15">
      <c r="A42" s="83" t="s">
        <v>31</v>
      </c>
      <c r="B42" s="129">
        <v>244</v>
      </c>
      <c r="C42" s="129">
        <v>255</v>
      </c>
      <c r="D42" s="128">
        <v>264</v>
      </c>
      <c r="E42" s="127">
        <v>254</v>
      </c>
      <c r="F42" s="127">
        <v>239</v>
      </c>
      <c r="G42" s="127">
        <v>218</v>
      </c>
      <c r="H42" s="147">
        <f t="shared" si="0"/>
        <v>1</v>
      </c>
      <c r="I42" s="127">
        <v>219</v>
      </c>
      <c r="J42" s="130"/>
      <c r="K42" s="149">
        <f t="shared" si="1"/>
        <v>219</v>
      </c>
      <c r="L42" s="153">
        <f t="shared" si="2"/>
        <v>-20</v>
      </c>
      <c r="M42" s="163">
        <f t="shared" si="3"/>
        <v>-0.08368200836820083</v>
      </c>
    </row>
    <row r="43" spans="1:13" ht="15">
      <c r="A43" s="83" t="s">
        <v>70</v>
      </c>
      <c r="B43" s="94">
        <v>102</v>
      </c>
      <c r="C43" s="94">
        <v>97</v>
      </c>
      <c r="D43" s="131">
        <v>104</v>
      </c>
      <c r="E43" s="93">
        <v>97</v>
      </c>
      <c r="F43" s="93">
        <v>97</v>
      </c>
      <c r="G43" s="93">
        <v>100</v>
      </c>
      <c r="H43" s="141">
        <f t="shared" si="0"/>
        <v>-13</v>
      </c>
      <c r="I43" s="93">
        <v>87</v>
      </c>
      <c r="J43" s="95"/>
      <c r="K43" s="102">
        <f t="shared" si="1"/>
        <v>87</v>
      </c>
      <c r="L43" s="152">
        <f t="shared" si="2"/>
        <v>-10</v>
      </c>
      <c r="M43" s="162">
        <f t="shared" si="3"/>
        <v>-0.10309278350515463</v>
      </c>
    </row>
    <row r="44" spans="1:13" ht="15">
      <c r="A44" s="83" t="s">
        <v>71</v>
      </c>
      <c r="B44" s="129">
        <v>143</v>
      </c>
      <c r="C44" s="129">
        <v>154</v>
      </c>
      <c r="D44" s="128">
        <v>162</v>
      </c>
      <c r="E44" s="127">
        <v>169</v>
      </c>
      <c r="F44" s="127">
        <v>143</v>
      </c>
      <c r="G44" s="127">
        <v>130</v>
      </c>
      <c r="H44" s="147">
        <f t="shared" si="0"/>
        <v>9</v>
      </c>
      <c r="I44" s="127">
        <v>139</v>
      </c>
      <c r="J44" s="130"/>
      <c r="K44" s="149">
        <f t="shared" si="1"/>
        <v>139</v>
      </c>
      <c r="L44" s="153">
        <f t="shared" si="2"/>
        <v>-4</v>
      </c>
      <c r="M44" s="163">
        <f t="shared" si="3"/>
        <v>-0.027972027972027972</v>
      </c>
    </row>
    <row r="45" spans="1:13" ht="15">
      <c r="A45" s="83" t="s">
        <v>72</v>
      </c>
      <c r="B45" s="94">
        <v>138</v>
      </c>
      <c r="C45" s="94">
        <v>131</v>
      </c>
      <c r="D45" s="131">
        <v>149</v>
      </c>
      <c r="E45" s="93">
        <v>141</v>
      </c>
      <c r="F45" s="93">
        <v>146</v>
      </c>
      <c r="G45" s="93">
        <v>142</v>
      </c>
      <c r="H45" s="141">
        <f t="shared" si="0"/>
        <v>-11</v>
      </c>
      <c r="I45" s="93">
        <v>131</v>
      </c>
      <c r="J45" s="95"/>
      <c r="K45" s="102">
        <f t="shared" si="1"/>
        <v>131</v>
      </c>
      <c r="L45" s="154">
        <f t="shared" si="2"/>
        <v>-15</v>
      </c>
      <c r="M45" s="162">
        <f t="shared" si="3"/>
        <v>-0.10273972602739725</v>
      </c>
    </row>
    <row r="46" spans="1:13" ht="15">
      <c r="A46" s="83" t="s">
        <v>33</v>
      </c>
      <c r="B46" s="129">
        <v>118</v>
      </c>
      <c r="C46" s="129">
        <v>118</v>
      </c>
      <c r="D46" s="128">
        <v>120</v>
      </c>
      <c r="E46" s="127">
        <v>119</v>
      </c>
      <c r="F46" s="127">
        <v>128</v>
      </c>
      <c r="G46" s="127">
        <v>109</v>
      </c>
      <c r="H46" s="147">
        <f t="shared" si="0"/>
        <v>4</v>
      </c>
      <c r="I46" s="127">
        <v>113</v>
      </c>
      <c r="J46" s="130"/>
      <c r="K46" s="149">
        <f t="shared" si="1"/>
        <v>113</v>
      </c>
      <c r="L46" s="153">
        <f t="shared" si="2"/>
        <v>-15</v>
      </c>
      <c r="M46" s="163">
        <f t="shared" si="3"/>
        <v>-0.1171875</v>
      </c>
    </row>
    <row r="47" spans="1:13" ht="15">
      <c r="A47" s="83" t="s">
        <v>34</v>
      </c>
      <c r="B47" s="94">
        <v>202</v>
      </c>
      <c r="C47" s="94">
        <v>201</v>
      </c>
      <c r="D47" s="131">
        <v>196</v>
      </c>
      <c r="E47" s="93">
        <v>196</v>
      </c>
      <c r="F47" s="93">
        <v>200</v>
      </c>
      <c r="G47" s="93">
        <v>186</v>
      </c>
      <c r="H47" s="141">
        <f t="shared" si="0"/>
        <v>-26</v>
      </c>
      <c r="I47" s="93">
        <v>160</v>
      </c>
      <c r="J47" s="93"/>
      <c r="K47" s="102">
        <f t="shared" si="1"/>
        <v>160</v>
      </c>
      <c r="L47" s="154">
        <f t="shared" si="2"/>
        <v>-40</v>
      </c>
      <c r="M47" s="162">
        <f t="shared" si="3"/>
        <v>-0.2</v>
      </c>
    </row>
    <row r="48" spans="1:13" ht="15">
      <c r="A48" s="83" t="s">
        <v>73</v>
      </c>
      <c r="B48" s="129">
        <v>40</v>
      </c>
      <c r="C48" s="129">
        <v>29</v>
      </c>
      <c r="D48" s="128">
        <v>30</v>
      </c>
      <c r="E48" s="127">
        <v>25</v>
      </c>
      <c r="F48" s="127">
        <v>24</v>
      </c>
      <c r="G48" s="127">
        <v>22</v>
      </c>
      <c r="H48" s="147">
        <f t="shared" si="0"/>
        <v>1</v>
      </c>
      <c r="I48" s="127">
        <v>23</v>
      </c>
      <c r="J48" s="130"/>
      <c r="K48" s="149">
        <f t="shared" si="1"/>
        <v>23</v>
      </c>
      <c r="L48" s="153">
        <f t="shared" si="2"/>
        <v>-1</v>
      </c>
      <c r="M48" s="163">
        <f t="shared" si="3"/>
        <v>-0.041666666666666664</v>
      </c>
    </row>
    <row r="49" spans="1:13" ht="15">
      <c r="A49" s="83" t="s">
        <v>35</v>
      </c>
      <c r="B49" s="94">
        <v>237</v>
      </c>
      <c r="C49" s="94">
        <v>211</v>
      </c>
      <c r="D49" s="131">
        <v>220</v>
      </c>
      <c r="E49" s="93">
        <v>202</v>
      </c>
      <c r="F49" s="93">
        <v>216</v>
      </c>
      <c r="G49" s="93">
        <v>194</v>
      </c>
      <c r="H49" s="141">
        <f t="shared" si="0"/>
        <v>-21</v>
      </c>
      <c r="I49" s="93">
        <v>173</v>
      </c>
      <c r="J49" s="93"/>
      <c r="K49" s="102">
        <f t="shared" si="1"/>
        <v>173</v>
      </c>
      <c r="L49" s="154">
        <f t="shared" si="2"/>
        <v>-43</v>
      </c>
      <c r="M49" s="162">
        <f t="shared" si="3"/>
        <v>-0.19907407407407407</v>
      </c>
    </row>
    <row r="50" spans="1:13" ht="15">
      <c r="A50" s="83" t="s">
        <v>36</v>
      </c>
      <c r="B50" s="129">
        <v>81</v>
      </c>
      <c r="C50" s="129">
        <v>77</v>
      </c>
      <c r="D50" s="128">
        <v>106</v>
      </c>
      <c r="E50" s="127">
        <v>101</v>
      </c>
      <c r="F50" s="127">
        <v>98</v>
      </c>
      <c r="G50" s="127">
        <v>82</v>
      </c>
      <c r="H50" s="147">
        <f t="shared" si="0"/>
        <v>28</v>
      </c>
      <c r="I50" s="127">
        <v>110</v>
      </c>
      <c r="J50" s="130"/>
      <c r="K50" s="149">
        <f t="shared" si="1"/>
        <v>110</v>
      </c>
      <c r="L50" s="153">
        <f t="shared" si="2"/>
        <v>12</v>
      </c>
      <c r="M50" s="164">
        <f t="shared" si="3"/>
        <v>0.12244897959183673</v>
      </c>
    </row>
    <row r="51" spans="1:13" ht="15">
      <c r="A51" s="83" t="s">
        <v>37</v>
      </c>
      <c r="B51" s="94">
        <v>75</v>
      </c>
      <c r="C51" s="94">
        <v>75</v>
      </c>
      <c r="D51" s="131">
        <v>65</v>
      </c>
      <c r="E51" s="93">
        <v>69</v>
      </c>
      <c r="F51" s="93">
        <v>72</v>
      </c>
      <c r="G51" s="93">
        <v>75</v>
      </c>
      <c r="H51" s="141">
        <f t="shared" si="0"/>
        <v>3</v>
      </c>
      <c r="I51" s="93">
        <v>78</v>
      </c>
      <c r="J51" s="95"/>
      <c r="K51" s="102">
        <f t="shared" si="1"/>
        <v>78</v>
      </c>
      <c r="L51" s="154">
        <f t="shared" si="2"/>
        <v>6</v>
      </c>
      <c r="M51" s="165">
        <f t="shared" si="3"/>
        <v>0.08333333333333333</v>
      </c>
    </row>
    <row r="52" spans="1:13" ht="15">
      <c r="A52" s="83" t="s">
        <v>38</v>
      </c>
      <c r="B52" s="129">
        <v>172</v>
      </c>
      <c r="C52" s="129">
        <v>146</v>
      </c>
      <c r="D52" s="128">
        <v>139</v>
      </c>
      <c r="E52" s="127">
        <v>158</v>
      </c>
      <c r="F52" s="127">
        <v>149</v>
      </c>
      <c r="G52" s="127">
        <v>141</v>
      </c>
      <c r="H52" s="147">
        <f t="shared" si="0"/>
        <v>-4</v>
      </c>
      <c r="I52" s="127">
        <v>137</v>
      </c>
      <c r="J52" s="130"/>
      <c r="K52" s="149">
        <f t="shared" si="1"/>
        <v>137</v>
      </c>
      <c r="L52" s="153">
        <f t="shared" si="2"/>
        <v>-12</v>
      </c>
      <c r="M52" s="163">
        <f t="shared" si="3"/>
        <v>-0.08053691275167785</v>
      </c>
    </row>
    <row r="53" spans="1:13" ht="15">
      <c r="A53" s="83" t="s">
        <v>39</v>
      </c>
      <c r="B53" s="94">
        <v>88</v>
      </c>
      <c r="C53" s="94">
        <v>76</v>
      </c>
      <c r="D53" s="131">
        <v>84</v>
      </c>
      <c r="E53" s="93">
        <v>90</v>
      </c>
      <c r="F53" s="93">
        <v>96</v>
      </c>
      <c r="G53" s="93">
        <v>99</v>
      </c>
      <c r="H53" s="141">
        <f t="shared" si="0"/>
        <v>12</v>
      </c>
      <c r="I53" s="93">
        <v>111</v>
      </c>
      <c r="J53" s="93"/>
      <c r="K53" s="102">
        <f t="shared" si="1"/>
        <v>111</v>
      </c>
      <c r="L53" s="154">
        <f t="shared" si="2"/>
        <v>15</v>
      </c>
      <c r="M53" s="165">
        <f t="shared" si="3"/>
        <v>0.15625</v>
      </c>
    </row>
    <row r="54" spans="1:13" ht="15">
      <c r="A54" s="83" t="s">
        <v>40</v>
      </c>
      <c r="B54" s="129">
        <v>194</v>
      </c>
      <c r="C54" s="129">
        <v>195</v>
      </c>
      <c r="D54" s="128">
        <v>185</v>
      </c>
      <c r="E54" s="130">
        <v>177</v>
      </c>
      <c r="F54" s="127">
        <v>178</v>
      </c>
      <c r="G54" s="127">
        <v>155</v>
      </c>
      <c r="H54" s="147">
        <f t="shared" si="0"/>
        <v>-20</v>
      </c>
      <c r="I54" s="127">
        <v>135</v>
      </c>
      <c r="J54" s="130"/>
      <c r="K54" s="149">
        <f t="shared" si="1"/>
        <v>135</v>
      </c>
      <c r="L54" s="153">
        <f t="shared" si="2"/>
        <v>-43</v>
      </c>
      <c r="M54" s="163">
        <f t="shared" si="3"/>
        <v>-0.24157303370786518</v>
      </c>
    </row>
    <row r="55" spans="1:13" ht="15">
      <c r="A55" s="83" t="s">
        <v>41</v>
      </c>
      <c r="B55" s="94">
        <v>13</v>
      </c>
      <c r="C55" s="94">
        <v>12</v>
      </c>
      <c r="D55" s="131">
        <v>8</v>
      </c>
      <c r="E55" s="95">
        <v>4</v>
      </c>
      <c r="F55" s="93">
        <v>7</v>
      </c>
      <c r="G55" s="93">
        <v>6</v>
      </c>
      <c r="H55" s="141">
        <f t="shared" si="0"/>
        <v>-4</v>
      </c>
      <c r="I55" s="93">
        <v>2</v>
      </c>
      <c r="J55" s="95"/>
      <c r="K55" s="102">
        <f t="shared" si="1"/>
        <v>2</v>
      </c>
      <c r="L55" s="154">
        <f t="shared" si="2"/>
        <v>-5</v>
      </c>
      <c r="M55" s="162">
        <f t="shared" si="3"/>
        <v>-0.7142857142857143</v>
      </c>
    </row>
    <row r="56" spans="1:13" ht="15">
      <c r="A56" s="83" t="s">
        <v>42</v>
      </c>
      <c r="B56" s="129">
        <v>65</v>
      </c>
      <c r="C56" s="129">
        <v>62</v>
      </c>
      <c r="D56" s="128">
        <v>72</v>
      </c>
      <c r="E56" s="130">
        <v>62</v>
      </c>
      <c r="F56" s="127">
        <v>65</v>
      </c>
      <c r="G56" s="127">
        <v>64</v>
      </c>
      <c r="H56" s="147">
        <f t="shared" si="0"/>
        <v>-8</v>
      </c>
      <c r="I56" s="127">
        <v>56</v>
      </c>
      <c r="J56" s="130"/>
      <c r="K56" s="149">
        <f t="shared" si="1"/>
        <v>56</v>
      </c>
      <c r="L56" s="153">
        <f t="shared" si="2"/>
        <v>-9</v>
      </c>
      <c r="M56" s="163">
        <f t="shared" si="3"/>
        <v>-0.13846153846153847</v>
      </c>
    </row>
    <row r="57" spans="1:13" ht="15">
      <c r="A57" s="83" t="s">
        <v>43</v>
      </c>
      <c r="B57" s="94">
        <v>19</v>
      </c>
      <c r="C57" s="94">
        <v>20</v>
      </c>
      <c r="D57" s="131">
        <v>20</v>
      </c>
      <c r="E57" s="95">
        <v>19</v>
      </c>
      <c r="F57" s="93">
        <v>21</v>
      </c>
      <c r="G57" s="93">
        <v>17</v>
      </c>
      <c r="H57" s="141">
        <f t="shared" si="0"/>
        <v>-2</v>
      </c>
      <c r="I57" s="93">
        <v>15</v>
      </c>
      <c r="J57" s="95"/>
      <c r="K57" s="102">
        <f t="shared" si="1"/>
        <v>15</v>
      </c>
      <c r="L57" s="154">
        <f t="shared" si="2"/>
        <v>-6</v>
      </c>
      <c r="M57" s="162">
        <f t="shared" si="3"/>
        <v>-0.2857142857142857</v>
      </c>
    </row>
    <row r="58" spans="1:13" ht="18" customHeight="1">
      <c r="A58" s="83" t="s">
        <v>44</v>
      </c>
      <c r="B58" s="129">
        <v>137</v>
      </c>
      <c r="C58" s="129">
        <v>132</v>
      </c>
      <c r="D58" s="128">
        <v>139</v>
      </c>
      <c r="E58" s="130">
        <v>163</v>
      </c>
      <c r="F58" s="127">
        <v>131</v>
      </c>
      <c r="G58" s="127">
        <v>126</v>
      </c>
      <c r="H58" s="147">
        <f t="shared" si="0"/>
        <v>-6</v>
      </c>
      <c r="I58" s="127">
        <v>120</v>
      </c>
      <c r="J58" s="127"/>
      <c r="K58" s="149">
        <f t="shared" si="1"/>
        <v>120</v>
      </c>
      <c r="L58" s="153">
        <f t="shared" si="2"/>
        <v>-11</v>
      </c>
      <c r="M58" s="163">
        <f t="shared" si="3"/>
        <v>-0.08396946564885496</v>
      </c>
    </row>
    <row r="59" spans="1:13" ht="15">
      <c r="A59" s="83" t="s">
        <v>45</v>
      </c>
      <c r="B59" s="94">
        <v>108</v>
      </c>
      <c r="C59" s="94">
        <v>111</v>
      </c>
      <c r="D59" s="131">
        <v>119</v>
      </c>
      <c r="E59" s="95">
        <v>119</v>
      </c>
      <c r="F59" s="93">
        <v>122</v>
      </c>
      <c r="G59" s="93">
        <v>109</v>
      </c>
      <c r="H59" s="141">
        <f t="shared" si="0"/>
        <v>-9</v>
      </c>
      <c r="I59" s="93">
        <v>100</v>
      </c>
      <c r="J59" s="95"/>
      <c r="K59" s="102">
        <f t="shared" si="1"/>
        <v>100</v>
      </c>
      <c r="L59" s="152">
        <f t="shared" si="2"/>
        <v>-22</v>
      </c>
      <c r="M59" s="162">
        <f t="shared" si="3"/>
        <v>-0.18032786885245902</v>
      </c>
    </row>
    <row r="60" spans="1:13" ht="14.25" customHeight="1">
      <c r="A60" s="37" t="s">
        <v>46</v>
      </c>
      <c r="B60" s="129">
        <v>195</v>
      </c>
      <c r="C60" s="129">
        <v>186</v>
      </c>
      <c r="D60" s="128">
        <v>180</v>
      </c>
      <c r="E60" s="130">
        <v>195</v>
      </c>
      <c r="F60" s="127">
        <v>207</v>
      </c>
      <c r="G60" s="127">
        <v>193</v>
      </c>
      <c r="H60" s="147">
        <f t="shared" si="0"/>
        <v>-29</v>
      </c>
      <c r="I60" s="127">
        <v>164</v>
      </c>
      <c r="J60" s="127"/>
      <c r="K60" s="149">
        <f t="shared" si="1"/>
        <v>164</v>
      </c>
      <c r="L60" s="153">
        <f t="shared" si="2"/>
        <v>-43</v>
      </c>
      <c r="M60" s="163">
        <f t="shared" si="3"/>
        <v>-0.20772946859903382</v>
      </c>
    </row>
    <row r="61" spans="1:13" ht="15">
      <c r="A61" s="83" t="s">
        <v>47</v>
      </c>
      <c r="B61" s="94">
        <v>239</v>
      </c>
      <c r="C61" s="94">
        <v>248</v>
      </c>
      <c r="D61" s="131">
        <v>223</v>
      </c>
      <c r="E61" s="95">
        <v>188</v>
      </c>
      <c r="F61" s="93">
        <v>205</v>
      </c>
      <c r="G61" s="93">
        <v>169</v>
      </c>
      <c r="H61" s="141">
        <f t="shared" si="0"/>
        <v>3</v>
      </c>
      <c r="I61" s="93">
        <v>172</v>
      </c>
      <c r="J61" s="95"/>
      <c r="K61" s="102">
        <f t="shared" si="1"/>
        <v>172</v>
      </c>
      <c r="L61" s="152">
        <f t="shared" si="2"/>
        <v>-33</v>
      </c>
      <c r="M61" s="162">
        <f t="shared" si="3"/>
        <v>-0.16097560975609757</v>
      </c>
    </row>
    <row r="62" spans="1:13" ht="15">
      <c r="A62" s="83" t="s">
        <v>79</v>
      </c>
      <c r="B62" s="129">
        <v>168</v>
      </c>
      <c r="C62" s="129">
        <v>178</v>
      </c>
      <c r="D62" s="128">
        <v>174</v>
      </c>
      <c r="E62" s="130">
        <v>157</v>
      </c>
      <c r="F62" s="127">
        <v>154</v>
      </c>
      <c r="G62" s="127">
        <v>150</v>
      </c>
      <c r="H62" s="147">
        <f t="shared" si="0"/>
        <v>10</v>
      </c>
      <c r="I62" s="127">
        <v>160</v>
      </c>
      <c r="J62" s="130"/>
      <c r="K62" s="149">
        <f t="shared" si="1"/>
        <v>160</v>
      </c>
      <c r="L62" s="153">
        <f t="shared" si="2"/>
        <v>6</v>
      </c>
      <c r="M62" s="164">
        <f t="shared" si="3"/>
        <v>0.03896103896103896</v>
      </c>
    </row>
    <row r="63" spans="1:13" ht="15">
      <c r="A63" s="83" t="s">
        <v>80</v>
      </c>
      <c r="B63" s="94">
        <v>261</v>
      </c>
      <c r="C63" s="94">
        <v>245</v>
      </c>
      <c r="D63" s="131">
        <v>273</v>
      </c>
      <c r="E63" s="95">
        <v>266</v>
      </c>
      <c r="F63" s="93">
        <v>238</v>
      </c>
      <c r="G63" s="93">
        <v>202</v>
      </c>
      <c r="H63" s="141">
        <f t="shared" si="0"/>
        <v>-15</v>
      </c>
      <c r="I63" s="93">
        <v>187</v>
      </c>
      <c r="J63" s="95"/>
      <c r="K63" s="102">
        <f t="shared" si="1"/>
        <v>187</v>
      </c>
      <c r="L63" s="152">
        <f t="shared" si="2"/>
        <v>-51</v>
      </c>
      <c r="M63" s="162">
        <f t="shared" si="3"/>
        <v>-0.21428571428571427</v>
      </c>
    </row>
    <row r="64" spans="1:13" ht="15">
      <c r="A64" s="83" t="s">
        <v>48</v>
      </c>
      <c r="B64" s="129">
        <v>144</v>
      </c>
      <c r="C64" s="129">
        <v>134</v>
      </c>
      <c r="D64" s="128">
        <v>126</v>
      </c>
      <c r="E64" s="130">
        <v>112</v>
      </c>
      <c r="F64" s="127">
        <v>133</v>
      </c>
      <c r="G64" s="127">
        <v>113</v>
      </c>
      <c r="H64" s="147">
        <f t="shared" si="0"/>
        <v>20</v>
      </c>
      <c r="I64" s="127">
        <v>133</v>
      </c>
      <c r="J64" s="127"/>
      <c r="K64" s="149">
        <f t="shared" si="1"/>
        <v>133</v>
      </c>
      <c r="L64" s="153">
        <f t="shared" si="2"/>
        <v>0</v>
      </c>
      <c r="M64" s="163">
        <f t="shared" si="3"/>
        <v>0</v>
      </c>
    </row>
    <row r="65" spans="1:13" ht="15">
      <c r="A65" s="83" t="s">
        <v>49</v>
      </c>
      <c r="B65" s="94">
        <v>55</v>
      </c>
      <c r="C65" s="94">
        <v>32</v>
      </c>
      <c r="D65" s="131">
        <v>29</v>
      </c>
      <c r="E65" s="95">
        <v>28</v>
      </c>
      <c r="F65" s="93">
        <v>30</v>
      </c>
      <c r="G65" s="93">
        <v>30</v>
      </c>
      <c r="H65" s="141">
        <f t="shared" si="0"/>
        <v>9</v>
      </c>
      <c r="I65" s="93">
        <v>39</v>
      </c>
      <c r="J65" s="95"/>
      <c r="K65" s="102">
        <f t="shared" si="1"/>
        <v>39</v>
      </c>
      <c r="L65" s="152">
        <f t="shared" si="2"/>
        <v>9</v>
      </c>
      <c r="M65" s="165">
        <f t="shared" si="3"/>
        <v>0.3</v>
      </c>
    </row>
    <row r="66" spans="1:13" ht="15">
      <c r="A66" s="83" t="s">
        <v>50</v>
      </c>
      <c r="B66" s="129">
        <v>126</v>
      </c>
      <c r="C66" s="129">
        <v>115</v>
      </c>
      <c r="D66" s="128">
        <v>102</v>
      </c>
      <c r="E66" s="130">
        <v>74</v>
      </c>
      <c r="F66" s="127">
        <v>84</v>
      </c>
      <c r="G66" s="127">
        <v>66</v>
      </c>
      <c r="H66" s="147">
        <f t="shared" si="0"/>
        <v>3</v>
      </c>
      <c r="I66" s="127">
        <v>69</v>
      </c>
      <c r="J66" s="130"/>
      <c r="K66" s="149">
        <f t="shared" si="1"/>
        <v>69</v>
      </c>
      <c r="L66" s="153">
        <f t="shared" si="2"/>
        <v>-15</v>
      </c>
      <c r="M66" s="163">
        <f t="shared" si="3"/>
        <v>-0.17857142857142858</v>
      </c>
    </row>
    <row r="67" spans="1:13" ht="15">
      <c r="A67" s="83" t="s">
        <v>81</v>
      </c>
      <c r="B67" s="94">
        <v>179</v>
      </c>
      <c r="C67" s="94">
        <v>171</v>
      </c>
      <c r="D67" s="131">
        <v>163</v>
      </c>
      <c r="E67" s="95">
        <v>170</v>
      </c>
      <c r="F67" s="93">
        <v>177</v>
      </c>
      <c r="G67" s="93">
        <v>140</v>
      </c>
      <c r="H67" s="141">
        <f t="shared" si="0"/>
        <v>-35</v>
      </c>
      <c r="I67" s="93">
        <v>105</v>
      </c>
      <c r="J67" s="95"/>
      <c r="K67" s="102">
        <f t="shared" si="1"/>
        <v>105</v>
      </c>
      <c r="L67" s="152">
        <f t="shared" si="2"/>
        <v>-72</v>
      </c>
      <c r="M67" s="162">
        <f t="shared" si="3"/>
        <v>-0.4067796610169492</v>
      </c>
    </row>
    <row r="68" spans="1:13" ht="15">
      <c r="A68" s="83" t="s">
        <v>52</v>
      </c>
      <c r="B68" s="129">
        <v>82</v>
      </c>
      <c r="C68" s="129">
        <v>95</v>
      </c>
      <c r="D68" s="128">
        <v>77</v>
      </c>
      <c r="E68" s="130">
        <v>63</v>
      </c>
      <c r="F68" s="127">
        <v>77</v>
      </c>
      <c r="G68" s="127">
        <v>61</v>
      </c>
      <c r="H68" s="147">
        <f t="shared" si="0"/>
        <v>-13</v>
      </c>
      <c r="I68" s="127">
        <v>48</v>
      </c>
      <c r="J68" s="130"/>
      <c r="K68" s="149">
        <f t="shared" si="1"/>
        <v>48</v>
      </c>
      <c r="L68" s="153">
        <f t="shared" si="2"/>
        <v>-29</v>
      </c>
      <c r="M68" s="163">
        <f t="shared" si="3"/>
        <v>-0.37662337662337664</v>
      </c>
    </row>
    <row r="69" spans="1:13" ht="15">
      <c r="A69" s="83" t="s">
        <v>53</v>
      </c>
      <c r="B69" s="94">
        <v>227</v>
      </c>
      <c r="C69" s="94">
        <v>232</v>
      </c>
      <c r="D69" s="131">
        <v>234</v>
      </c>
      <c r="E69" s="95">
        <v>229</v>
      </c>
      <c r="F69" s="93">
        <v>226</v>
      </c>
      <c r="G69" s="93">
        <v>204</v>
      </c>
      <c r="H69" s="141">
        <f t="shared" si="0"/>
        <v>-28</v>
      </c>
      <c r="I69" s="93">
        <v>176</v>
      </c>
      <c r="J69" s="95"/>
      <c r="K69" s="102">
        <f t="shared" si="1"/>
        <v>176</v>
      </c>
      <c r="L69" s="152">
        <f t="shared" si="2"/>
        <v>-50</v>
      </c>
      <c r="M69" s="162">
        <f t="shared" si="3"/>
        <v>-0.22123893805309736</v>
      </c>
    </row>
    <row r="70" spans="1:13" ht="15">
      <c r="A70" s="83" t="s">
        <v>54</v>
      </c>
      <c r="B70" s="129">
        <v>113</v>
      </c>
      <c r="C70" s="129">
        <v>108</v>
      </c>
      <c r="D70" s="128">
        <v>104</v>
      </c>
      <c r="E70" s="130">
        <v>96</v>
      </c>
      <c r="F70" s="127">
        <v>83</v>
      </c>
      <c r="G70" s="127">
        <v>76</v>
      </c>
      <c r="H70" s="147">
        <f t="shared" si="0"/>
        <v>-20</v>
      </c>
      <c r="I70" s="127">
        <v>56</v>
      </c>
      <c r="J70" s="127"/>
      <c r="K70" s="149">
        <f t="shared" si="1"/>
        <v>56</v>
      </c>
      <c r="L70" s="153">
        <f t="shared" si="2"/>
        <v>-27</v>
      </c>
      <c r="M70" s="163">
        <f t="shared" si="3"/>
        <v>-0.3253012048192771</v>
      </c>
    </row>
    <row r="71" spans="1:13" ht="15">
      <c r="A71" s="83" t="s">
        <v>55</v>
      </c>
      <c r="B71" s="94">
        <v>123</v>
      </c>
      <c r="C71" s="94">
        <v>164</v>
      </c>
      <c r="D71" s="131">
        <v>154</v>
      </c>
      <c r="E71" s="95">
        <v>150</v>
      </c>
      <c r="F71" s="93">
        <v>133</v>
      </c>
      <c r="G71" s="93">
        <v>147</v>
      </c>
      <c r="H71" s="141">
        <f aca="true" t="shared" si="4" ref="H71:H77">I71-G71</f>
        <v>-6</v>
      </c>
      <c r="I71" s="93">
        <v>141</v>
      </c>
      <c r="J71" s="95"/>
      <c r="K71" s="102">
        <f t="shared" si="1"/>
        <v>141</v>
      </c>
      <c r="L71" s="152">
        <f t="shared" si="2"/>
        <v>8</v>
      </c>
      <c r="M71" s="165">
        <f t="shared" si="3"/>
        <v>0.06015037593984962</v>
      </c>
    </row>
    <row r="72" spans="1:13" ht="15">
      <c r="A72" s="83" t="s">
        <v>56</v>
      </c>
      <c r="B72" s="129">
        <v>85</v>
      </c>
      <c r="C72" s="129">
        <v>100</v>
      </c>
      <c r="D72" s="128">
        <v>105</v>
      </c>
      <c r="E72" s="130">
        <v>118</v>
      </c>
      <c r="F72" s="127">
        <v>104</v>
      </c>
      <c r="G72" s="127">
        <v>95</v>
      </c>
      <c r="H72" s="147">
        <f t="shared" si="4"/>
        <v>10</v>
      </c>
      <c r="I72" s="127">
        <v>105</v>
      </c>
      <c r="J72" s="130"/>
      <c r="K72" s="149">
        <f>I72+J72</f>
        <v>105</v>
      </c>
      <c r="L72" s="153">
        <f aca="true" t="shared" si="5" ref="L72:L79">K72-F72</f>
        <v>1</v>
      </c>
      <c r="M72" s="163">
        <f aca="true" t="shared" si="6" ref="M72:M77">L72/F72</f>
        <v>0.009615384615384616</v>
      </c>
    </row>
    <row r="73" spans="1:13" ht="15">
      <c r="A73" s="83" t="s">
        <v>82</v>
      </c>
      <c r="B73" s="94">
        <v>36</v>
      </c>
      <c r="C73" s="94">
        <v>32</v>
      </c>
      <c r="D73" s="131">
        <v>32</v>
      </c>
      <c r="E73" s="95">
        <v>33</v>
      </c>
      <c r="F73" s="93">
        <v>31</v>
      </c>
      <c r="G73" s="93">
        <v>31</v>
      </c>
      <c r="H73" s="141">
        <f t="shared" si="4"/>
        <v>4</v>
      </c>
      <c r="I73" s="93">
        <v>35</v>
      </c>
      <c r="J73" s="93"/>
      <c r="K73" s="102">
        <f>I73+J73</f>
        <v>35</v>
      </c>
      <c r="L73" s="152">
        <f t="shared" si="5"/>
        <v>4</v>
      </c>
      <c r="M73" s="165">
        <f t="shared" si="6"/>
        <v>0.12903225806451613</v>
      </c>
    </row>
    <row r="74" spans="1:13" ht="14.25" customHeight="1">
      <c r="A74" s="83" t="s">
        <v>68</v>
      </c>
      <c r="B74" s="129"/>
      <c r="C74" s="129"/>
      <c r="D74" s="128">
        <v>142</v>
      </c>
      <c r="E74" s="130">
        <v>140</v>
      </c>
      <c r="F74" s="127">
        <v>142</v>
      </c>
      <c r="G74" s="127">
        <v>126</v>
      </c>
      <c r="H74" s="147">
        <f t="shared" si="4"/>
        <v>13</v>
      </c>
      <c r="I74" s="127">
        <v>139</v>
      </c>
      <c r="J74" s="130"/>
      <c r="K74" s="149">
        <f>I74+J74</f>
        <v>139</v>
      </c>
      <c r="L74" s="153">
        <f t="shared" si="5"/>
        <v>-3</v>
      </c>
      <c r="M74" s="163">
        <f t="shared" si="6"/>
        <v>-0.02112676056338028</v>
      </c>
    </row>
    <row r="75" spans="1:13" ht="15">
      <c r="A75" s="97" t="s">
        <v>58</v>
      </c>
      <c r="B75" s="134">
        <v>9262</v>
      </c>
      <c r="C75" s="133">
        <v>8987</v>
      </c>
      <c r="D75" s="133">
        <f>SUM(D7:D74)</f>
        <v>8529</v>
      </c>
      <c r="E75" s="142">
        <f>SUM(E7:E74)</f>
        <v>8640</v>
      </c>
      <c r="F75" s="132">
        <f>SUM(F7:F74)</f>
        <v>8646</v>
      </c>
      <c r="G75" s="132">
        <f>SUM(G7:G74)</f>
        <v>7771</v>
      </c>
      <c r="H75" s="118">
        <f t="shared" si="4"/>
        <v>-324</v>
      </c>
      <c r="I75" s="172">
        <f>SUM(I7:I74)</f>
        <v>7447</v>
      </c>
      <c r="J75" s="173"/>
      <c r="K75" s="174">
        <f>SUM(K7:K74)</f>
        <v>7447</v>
      </c>
      <c r="L75" s="175">
        <f t="shared" si="5"/>
        <v>-1199</v>
      </c>
      <c r="M75" s="166">
        <f t="shared" si="6"/>
        <v>-0.138676844783715</v>
      </c>
    </row>
    <row r="76" spans="1:13" s="75" customFormat="1" ht="15">
      <c r="A76" s="101" t="s">
        <v>62</v>
      </c>
      <c r="B76" s="103"/>
      <c r="C76" s="103">
        <v>2853</v>
      </c>
      <c r="D76" s="103">
        <v>2640</v>
      </c>
      <c r="E76" s="143">
        <v>2998</v>
      </c>
      <c r="F76" s="102">
        <v>2768</v>
      </c>
      <c r="G76" s="102">
        <v>286</v>
      </c>
      <c r="H76" s="141">
        <f t="shared" si="4"/>
        <v>-55</v>
      </c>
      <c r="I76" s="176">
        <v>231</v>
      </c>
      <c r="J76" s="177"/>
      <c r="K76" s="176">
        <f>I76</f>
        <v>231</v>
      </c>
      <c r="L76" s="178">
        <f t="shared" si="5"/>
        <v>-2537</v>
      </c>
      <c r="M76" s="180">
        <f t="shared" si="6"/>
        <v>-0.9165462427745664</v>
      </c>
    </row>
    <row r="77" spans="1:13" s="75" customFormat="1" ht="15">
      <c r="A77" s="101" t="s">
        <v>86</v>
      </c>
      <c r="B77" s="103"/>
      <c r="C77" s="103"/>
      <c r="D77" s="103">
        <v>554</v>
      </c>
      <c r="E77" s="144">
        <v>505</v>
      </c>
      <c r="F77" s="105">
        <v>481</v>
      </c>
      <c r="G77" s="105">
        <v>123</v>
      </c>
      <c r="H77" s="141">
        <f t="shared" si="4"/>
        <v>-122</v>
      </c>
      <c r="I77" s="176">
        <v>1</v>
      </c>
      <c r="J77" s="177">
        <f>SUM(J9:J76)</f>
        <v>0</v>
      </c>
      <c r="K77" s="176">
        <v>1</v>
      </c>
      <c r="L77" s="179">
        <f t="shared" si="5"/>
        <v>-480</v>
      </c>
      <c r="M77" s="180">
        <f t="shared" si="6"/>
        <v>-0.997920997920998</v>
      </c>
    </row>
    <row r="78" spans="1:13" s="75" customFormat="1" ht="15.75" thickBot="1">
      <c r="A78" s="106"/>
      <c r="B78" s="108"/>
      <c r="C78" s="108"/>
      <c r="D78" s="108"/>
      <c r="E78" s="145"/>
      <c r="F78" s="107"/>
      <c r="G78" s="107"/>
      <c r="H78" s="157"/>
      <c r="I78" s="93"/>
      <c r="J78" s="104"/>
      <c r="K78" s="93"/>
      <c r="L78" s="156"/>
      <c r="M78" s="170"/>
    </row>
    <row r="79" spans="1:13" ht="15.75" thickBot="1">
      <c r="A79" s="111" t="s">
        <v>87</v>
      </c>
      <c r="B79" s="140"/>
      <c r="C79" s="140"/>
      <c r="D79" s="139">
        <f>D75+D76+D77</f>
        <v>11723</v>
      </c>
      <c r="E79" s="146">
        <f>E75+E76+E77</f>
        <v>12143</v>
      </c>
      <c r="F79" s="138">
        <f>F75+F76+F77</f>
        <v>11895</v>
      </c>
      <c r="G79" s="151">
        <v>8180</v>
      </c>
      <c r="H79" s="158"/>
      <c r="I79" s="159">
        <f>I75+I76+I77</f>
        <v>7679</v>
      </c>
      <c r="J79" s="158"/>
      <c r="K79" s="159">
        <f>K75+K76+K77</f>
        <v>7679</v>
      </c>
      <c r="L79" s="169">
        <f t="shared" si="5"/>
        <v>-4216</v>
      </c>
      <c r="M79" s="162"/>
    </row>
    <row r="80" spans="7:11" ht="15.75" thickBot="1">
      <c r="G80" s="136">
        <v>3715</v>
      </c>
      <c r="H80" s="10"/>
      <c r="I80" s="11"/>
      <c r="J80" s="11"/>
      <c r="K80" s="137"/>
    </row>
    <row r="81" ht="15">
      <c r="F81" s="115"/>
    </row>
  </sheetData>
  <sheetProtection/>
  <mergeCells count="14">
    <mergeCell ref="F5:F6"/>
    <mergeCell ref="G5:G6"/>
    <mergeCell ref="H5:H6"/>
    <mergeCell ref="I5:I6"/>
    <mergeCell ref="J5:J6"/>
    <mergeCell ref="K5:K6"/>
    <mergeCell ref="L5:L6"/>
    <mergeCell ref="M5:M6"/>
    <mergeCell ref="D1:G1"/>
    <mergeCell ref="B3:M3"/>
    <mergeCell ref="B5:B6"/>
    <mergeCell ref="C5:C6"/>
    <mergeCell ref="D5:D6"/>
    <mergeCell ref="E5:E6"/>
  </mergeCells>
  <printOptions horizontalCentered="1" verticalCentered="1"/>
  <pageMargins left="0.03937007874015748" right="0.03937007874015748" top="0.7480314960629921" bottom="0.7480314960629921" header="0.31496062992125984" footer="0.31496062992125984"/>
  <pageSetup fitToHeight="0" fitToWidth="1" horizontalDpi="600" verticalDpi="600" orientation="portrait" paperSize="9" scale="93" r:id="rId2"/>
  <headerFooter>
    <oddFooter>&amp;L&amp;D&amp;CPage &amp;P de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M81"/>
  <sheetViews>
    <sheetView zoomScaleSheetLayoutView="7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3" sqref="B3:M3"/>
    </sheetView>
  </sheetViews>
  <sheetFormatPr defaultColWidth="11.421875" defaultRowHeight="15"/>
  <cols>
    <col min="1" max="1" width="36.00390625" style="6" customWidth="1"/>
    <col min="2" max="2" width="9.57421875" style="11" customWidth="1"/>
    <col min="3" max="3" width="7.7109375" style="75" customWidth="1"/>
    <col min="4" max="5" width="8.57421875" style="6" customWidth="1"/>
    <col min="6" max="6" width="8.57421875" style="80" customWidth="1"/>
    <col min="7" max="7" width="10.140625" style="10" customWidth="1"/>
    <col min="8" max="8" width="8.57421875" style="11" customWidth="1"/>
    <col min="9" max="9" width="10.140625" style="6" customWidth="1"/>
    <col min="10" max="12" width="11.421875" style="6" customWidth="1"/>
    <col min="13" max="13" width="11.421875" style="160" customWidth="1"/>
    <col min="14" max="16384" width="11.421875" style="6" customWidth="1"/>
  </cols>
  <sheetData>
    <row r="1" spans="1:9" ht="22.5" customHeight="1">
      <c r="A1" s="78" t="s">
        <v>107</v>
      </c>
      <c r="B1" s="78"/>
      <c r="C1" s="79"/>
      <c r="D1" s="236"/>
      <c r="E1" s="236"/>
      <c r="F1" s="236"/>
      <c r="G1" s="236"/>
      <c r="H1" s="72"/>
      <c r="I1" s="72"/>
    </row>
    <row r="3" spans="2:13" ht="24.75" customHeight="1">
      <c r="B3" s="248" t="s">
        <v>115</v>
      </c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</row>
    <row r="4" ht="3" customHeight="1"/>
    <row r="5" spans="1:13" ht="15" customHeight="1">
      <c r="A5" s="81" t="s">
        <v>0</v>
      </c>
      <c r="B5" s="238" t="s">
        <v>59</v>
      </c>
      <c r="C5" s="238" t="s">
        <v>64</v>
      </c>
      <c r="D5" s="238" t="s">
        <v>67</v>
      </c>
      <c r="E5" s="238" t="s">
        <v>99</v>
      </c>
      <c r="F5" s="239" t="s">
        <v>105</v>
      </c>
      <c r="G5" s="240" t="s">
        <v>109</v>
      </c>
      <c r="H5" s="242" t="s">
        <v>60</v>
      </c>
      <c r="I5" s="243" t="s">
        <v>112</v>
      </c>
      <c r="J5" s="244" t="s">
        <v>61</v>
      </c>
      <c r="K5" s="245" t="s">
        <v>111</v>
      </c>
      <c r="L5" s="246" t="s">
        <v>113</v>
      </c>
      <c r="M5" s="247" t="s">
        <v>114</v>
      </c>
    </row>
    <row r="6" spans="1:13" ht="30.75" customHeight="1">
      <c r="A6" s="82" t="s">
        <v>1</v>
      </c>
      <c r="B6" s="238"/>
      <c r="C6" s="238"/>
      <c r="D6" s="238"/>
      <c r="E6" s="238"/>
      <c r="F6" s="239"/>
      <c r="G6" s="241"/>
      <c r="H6" s="242"/>
      <c r="I6" s="243"/>
      <c r="J6" s="244"/>
      <c r="K6" s="245"/>
      <c r="L6" s="246"/>
      <c r="M6" s="247"/>
    </row>
    <row r="7" spans="1:13" ht="15">
      <c r="A7" s="83" t="s">
        <v>2</v>
      </c>
      <c r="B7" s="86">
        <v>15</v>
      </c>
      <c r="C7" s="86">
        <v>14</v>
      </c>
      <c r="D7" s="85">
        <v>19</v>
      </c>
      <c r="E7" s="84">
        <v>19</v>
      </c>
      <c r="F7" s="84">
        <v>19</v>
      </c>
      <c r="G7" s="84">
        <v>14</v>
      </c>
      <c r="H7" s="125">
        <f aca="true" t="shared" si="0" ref="H7:H38">I7-G7</f>
        <v>2</v>
      </c>
      <c r="I7" s="84">
        <v>16</v>
      </c>
      <c r="J7" s="88"/>
      <c r="K7" s="148">
        <f>I7+J7</f>
        <v>16</v>
      </c>
      <c r="L7" s="152">
        <f>K7-F7</f>
        <v>-3</v>
      </c>
      <c r="M7" s="162">
        <f>L7/F7</f>
        <v>-0.15789473684210525</v>
      </c>
    </row>
    <row r="8" spans="1:13" ht="15">
      <c r="A8" s="83" t="s">
        <v>3</v>
      </c>
      <c r="B8" s="129">
        <v>198</v>
      </c>
      <c r="C8" s="129">
        <v>206</v>
      </c>
      <c r="D8" s="128">
        <v>212</v>
      </c>
      <c r="E8" s="127">
        <v>221</v>
      </c>
      <c r="F8" s="127">
        <v>211</v>
      </c>
      <c r="G8" s="127">
        <v>189</v>
      </c>
      <c r="H8" s="147">
        <f t="shared" si="0"/>
        <v>-7</v>
      </c>
      <c r="I8" s="127">
        <v>182</v>
      </c>
      <c r="J8" s="130"/>
      <c r="K8" s="149">
        <f aca="true" t="shared" si="1" ref="K8:K71">I8+J8</f>
        <v>182</v>
      </c>
      <c r="L8" s="153">
        <f aca="true" t="shared" si="2" ref="L8:L71">K8-F8</f>
        <v>-29</v>
      </c>
      <c r="M8" s="163">
        <f aca="true" t="shared" si="3" ref="M8:M71">L8/F8</f>
        <v>-0.13744075829383887</v>
      </c>
    </row>
    <row r="9" spans="1:13" ht="15">
      <c r="A9" s="83" t="s">
        <v>4</v>
      </c>
      <c r="B9" s="86">
        <v>64</v>
      </c>
      <c r="C9" s="86">
        <v>57</v>
      </c>
      <c r="D9" s="85">
        <v>60</v>
      </c>
      <c r="E9" s="84">
        <v>60</v>
      </c>
      <c r="F9" s="84">
        <v>54</v>
      </c>
      <c r="G9" s="84">
        <v>39</v>
      </c>
      <c r="H9" s="125">
        <f t="shared" si="0"/>
        <v>1</v>
      </c>
      <c r="I9" s="84">
        <v>40</v>
      </c>
      <c r="J9" s="88"/>
      <c r="K9" s="148">
        <f t="shared" si="1"/>
        <v>40</v>
      </c>
      <c r="L9" s="152">
        <f t="shared" si="2"/>
        <v>-14</v>
      </c>
      <c r="M9" s="162">
        <f t="shared" si="3"/>
        <v>-0.25925925925925924</v>
      </c>
    </row>
    <row r="10" spans="1:13" ht="15">
      <c r="A10" s="83" t="s">
        <v>5</v>
      </c>
      <c r="B10" s="129">
        <v>29</v>
      </c>
      <c r="C10" s="129">
        <v>33</v>
      </c>
      <c r="D10" s="128">
        <v>37</v>
      </c>
      <c r="E10" s="127">
        <v>30</v>
      </c>
      <c r="F10" s="127">
        <v>36</v>
      </c>
      <c r="G10" s="127">
        <v>30</v>
      </c>
      <c r="H10" s="147">
        <f t="shared" si="0"/>
        <v>1</v>
      </c>
      <c r="I10" s="127">
        <v>31</v>
      </c>
      <c r="J10" s="130"/>
      <c r="K10" s="149">
        <f t="shared" si="1"/>
        <v>31</v>
      </c>
      <c r="L10" s="153">
        <f t="shared" si="2"/>
        <v>-5</v>
      </c>
      <c r="M10" s="163">
        <f t="shared" si="3"/>
        <v>-0.1388888888888889</v>
      </c>
    </row>
    <row r="11" spans="1:13" ht="15">
      <c r="A11" s="83" t="s">
        <v>6</v>
      </c>
      <c r="B11" s="86">
        <v>195</v>
      </c>
      <c r="C11" s="86">
        <v>199</v>
      </c>
      <c r="D11" s="85">
        <v>194</v>
      </c>
      <c r="E11" s="84">
        <v>195</v>
      </c>
      <c r="F11" s="84">
        <v>200</v>
      </c>
      <c r="G11" s="84">
        <v>196</v>
      </c>
      <c r="H11" s="125">
        <f t="shared" si="0"/>
        <v>10</v>
      </c>
      <c r="I11" s="84">
        <v>206</v>
      </c>
      <c r="J11" s="84"/>
      <c r="K11" s="148">
        <f t="shared" si="1"/>
        <v>206</v>
      </c>
      <c r="L11" s="152">
        <f t="shared" si="2"/>
        <v>6</v>
      </c>
      <c r="M11" s="161">
        <f t="shared" si="3"/>
        <v>0.03</v>
      </c>
    </row>
    <row r="12" spans="1:13" ht="15">
      <c r="A12" s="83" t="s">
        <v>7</v>
      </c>
      <c r="B12" s="129">
        <v>131</v>
      </c>
      <c r="C12" s="129">
        <v>135</v>
      </c>
      <c r="D12" s="128">
        <v>128</v>
      </c>
      <c r="E12" s="127">
        <v>157</v>
      </c>
      <c r="F12" s="127">
        <v>166</v>
      </c>
      <c r="G12" s="127">
        <v>153</v>
      </c>
      <c r="H12" s="147">
        <f t="shared" si="0"/>
        <v>-15</v>
      </c>
      <c r="I12" s="127">
        <v>138</v>
      </c>
      <c r="J12" s="130"/>
      <c r="K12" s="149">
        <f t="shared" si="1"/>
        <v>138</v>
      </c>
      <c r="L12" s="153">
        <f t="shared" si="2"/>
        <v>-28</v>
      </c>
      <c r="M12" s="163">
        <f t="shared" si="3"/>
        <v>-0.1686746987951807</v>
      </c>
    </row>
    <row r="13" spans="1:13" ht="15">
      <c r="A13" s="83" t="s">
        <v>77</v>
      </c>
      <c r="B13" s="86">
        <v>43</v>
      </c>
      <c r="C13" s="86">
        <v>32</v>
      </c>
      <c r="D13" s="85">
        <v>25</v>
      </c>
      <c r="E13" s="84">
        <v>19</v>
      </c>
      <c r="F13" s="84">
        <v>0</v>
      </c>
      <c r="G13" s="84">
        <v>0</v>
      </c>
      <c r="H13" s="125">
        <f t="shared" si="0"/>
        <v>0</v>
      </c>
      <c r="I13" s="84">
        <v>0</v>
      </c>
      <c r="J13" s="88"/>
      <c r="K13" s="148">
        <f t="shared" si="1"/>
        <v>0</v>
      </c>
      <c r="L13" s="152">
        <f t="shared" si="2"/>
        <v>0</v>
      </c>
      <c r="M13" s="161"/>
    </row>
    <row r="14" spans="1:13" ht="15">
      <c r="A14" s="83" t="s">
        <v>8</v>
      </c>
      <c r="B14" s="129">
        <v>111</v>
      </c>
      <c r="C14" s="129">
        <v>107</v>
      </c>
      <c r="D14" s="128">
        <v>114</v>
      </c>
      <c r="E14" s="127">
        <v>104</v>
      </c>
      <c r="F14" s="127">
        <v>113</v>
      </c>
      <c r="G14" s="127">
        <v>112</v>
      </c>
      <c r="H14" s="147">
        <f t="shared" si="0"/>
        <v>-1</v>
      </c>
      <c r="I14" s="127">
        <v>111</v>
      </c>
      <c r="J14" s="130"/>
      <c r="K14" s="149">
        <f t="shared" si="1"/>
        <v>111</v>
      </c>
      <c r="L14" s="153">
        <f t="shared" si="2"/>
        <v>-2</v>
      </c>
      <c r="M14" s="163">
        <f t="shared" si="3"/>
        <v>-0.017699115044247787</v>
      </c>
    </row>
    <row r="15" spans="1:13" ht="15">
      <c r="A15" s="83" t="s">
        <v>78</v>
      </c>
      <c r="B15" s="86">
        <v>124</v>
      </c>
      <c r="C15" s="86">
        <v>116</v>
      </c>
      <c r="D15" s="85">
        <v>105</v>
      </c>
      <c r="E15" s="84">
        <v>90</v>
      </c>
      <c r="F15" s="84">
        <v>86</v>
      </c>
      <c r="G15" s="84">
        <v>67</v>
      </c>
      <c r="H15" s="125">
        <f t="shared" si="0"/>
        <v>11</v>
      </c>
      <c r="I15" s="84">
        <v>78</v>
      </c>
      <c r="J15" s="84"/>
      <c r="K15" s="148">
        <f t="shared" si="1"/>
        <v>78</v>
      </c>
      <c r="L15" s="152">
        <f t="shared" si="2"/>
        <v>-8</v>
      </c>
      <c r="M15" s="162">
        <f t="shared" si="3"/>
        <v>-0.09302325581395349</v>
      </c>
    </row>
    <row r="16" spans="1:13" ht="15">
      <c r="A16" s="83" t="s">
        <v>9</v>
      </c>
      <c r="B16" s="129">
        <v>112</v>
      </c>
      <c r="C16" s="129">
        <v>109</v>
      </c>
      <c r="D16" s="128">
        <v>67</v>
      </c>
      <c r="E16" s="127">
        <v>71</v>
      </c>
      <c r="F16" s="127">
        <v>84</v>
      </c>
      <c r="G16" s="127">
        <v>63</v>
      </c>
      <c r="H16" s="147">
        <f t="shared" si="0"/>
        <v>1</v>
      </c>
      <c r="I16" s="127">
        <v>64</v>
      </c>
      <c r="J16" s="130"/>
      <c r="K16" s="149">
        <f t="shared" si="1"/>
        <v>64</v>
      </c>
      <c r="L16" s="153">
        <f t="shared" si="2"/>
        <v>-20</v>
      </c>
      <c r="M16" s="163">
        <f t="shared" si="3"/>
        <v>-0.23809523809523808</v>
      </c>
    </row>
    <row r="17" spans="1:13" ht="15">
      <c r="A17" s="83" t="s">
        <v>76</v>
      </c>
      <c r="B17" s="86">
        <v>97</v>
      </c>
      <c r="C17" s="86">
        <v>93</v>
      </c>
      <c r="D17" s="85">
        <v>76</v>
      </c>
      <c r="E17" s="84">
        <v>68</v>
      </c>
      <c r="F17" s="84">
        <v>72</v>
      </c>
      <c r="G17" s="84">
        <v>80</v>
      </c>
      <c r="H17" s="125">
        <f t="shared" si="0"/>
        <v>-30</v>
      </c>
      <c r="I17" s="84">
        <v>50</v>
      </c>
      <c r="J17" s="88"/>
      <c r="K17" s="148">
        <f t="shared" si="1"/>
        <v>50</v>
      </c>
      <c r="L17" s="152">
        <f t="shared" si="2"/>
        <v>-22</v>
      </c>
      <c r="M17" s="162">
        <f t="shared" si="3"/>
        <v>-0.3055555555555556</v>
      </c>
    </row>
    <row r="18" spans="1:13" ht="15">
      <c r="A18" s="83" t="s">
        <v>101</v>
      </c>
      <c r="B18" s="129"/>
      <c r="C18" s="129"/>
      <c r="D18" s="128"/>
      <c r="E18" s="127">
        <v>307</v>
      </c>
      <c r="F18" s="127">
        <v>281</v>
      </c>
      <c r="G18" s="127">
        <v>234</v>
      </c>
      <c r="H18" s="147">
        <f t="shared" si="0"/>
        <v>-33</v>
      </c>
      <c r="I18" s="127">
        <v>201</v>
      </c>
      <c r="J18" s="130"/>
      <c r="K18" s="149">
        <f t="shared" si="1"/>
        <v>201</v>
      </c>
      <c r="L18" s="153">
        <f t="shared" si="2"/>
        <v>-80</v>
      </c>
      <c r="M18" s="163">
        <f t="shared" si="3"/>
        <v>-0.2846975088967972</v>
      </c>
    </row>
    <row r="19" spans="1:13" ht="15">
      <c r="A19" s="83" t="s">
        <v>10</v>
      </c>
      <c r="B19" s="94">
        <v>157</v>
      </c>
      <c r="C19" s="94">
        <v>159</v>
      </c>
      <c r="D19" s="131">
        <v>135</v>
      </c>
      <c r="E19" s="93">
        <v>139</v>
      </c>
      <c r="F19" s="93">
        <v>128</v>
      </c>
      <c r="G19" s="93">
        <v>92</v>
      </c>
      <c r="H19" s="125">
        <f t="shared" si="0"/>
        <v>-24</v>
      </c>
      <c r="I19" s="93">
        <v>68</v>
      </c>
      <c r="J19" s="95"/>
      <c r="K19" s="102">
        <f t="shared" si="1"/>
        <v>68</v>
      </c>
      <c r="L19" s="152">
        <f t="shared" si="2"/>
        <v>-60</v>
      </c>
      <c r="M19" s="162">
        <f t="shared" si="3"/>
        <v>-0.46875</v>
      </c>
    </row>
    <row r="20" spans="1:13" ht="15">
      <c r="A20" s="83" t="s">
        <v>11</v>
      </c>
      <c r="B20" s="129">
        <v>82</v>
      </c>
      <c r="C20" s="129">
        <v>84</v>
      </c>
      <c r="D20" s="128">
        <v>79</v>
      </c>
      <c r="E20" s="127">
        <v>80</v>
      </c>
      <c r="F20" s="127">
        <v>97</v>
      </c>
      <c r="G20" s="127">
        <v>98</v>
      </c>
      <c r="H20" s="147">
        <f t="shared" si="0"/>
        <v>-4</v>
      </c>
      <c r="I20" s="127">
        <v>94</v>
      </c>
      <c r="J20" s="130"/>
      <c r="K20" s="149">
        <f t="shared" si="1"/>
        <v>94</v>
      </c>
      <c r="L20" s="153">
        <f t="shared" si="2"/>
        <v>-3</v>
      </c>
      <c r="M20" s="163">
        <f t="shared" si="3"/>
        <v>-0.030927835051546393</v>
      </c>
    </row>
    <row r="21" spans="1:13" ht="15">
      <c r="A21" s="83" t="s">
        <v>12</v>
      </c>
      <c r="B21" s="94">
        <v>162</v>
      </c>
      <c r="C21" s="94">
        <v>158</v>
      </c>
      <c r="D21" s="131">
        <v>150</v>
      </c>
      <c r="E21" s="93">
        <v>109</v>
      </c>
      <c r="F21" s="93">
        <v>123</v>
      </c>
      <c r="G21" s="93">
        <v>105</v>
      </c>
      <c r="H21" s="125">
        <f t="shared" si="0"/>
        <v>-9</v>
      </c>
      <c r="I21" s="93">
        <v>96</v>
      </c>
      <c r="J21" s="93"/>
      <c r="K21" s="102">
        <f t="shared" si="1"/>
        <v>96</v>
      </c>
      <c r="L21" s="152">
        <f t="shared" si="2"/>
        <v>-27</v>
      </c>
      <c r="M21" s="162">
        <f t="shared" si="3"/>
        <v>-0.21951219512195122</v>
      </c>
    </row>
    <row r="22" spans="1:13" ht="15">
      <c r="A22" s="83" t="s">
        <v>13</v>
      </c>
      <c r="B22" s="129">
        <v>170</v>
      </c>
      <c r="C22" s="129">
        <v>157</v>
      </c>
      <c r="D22" s="128">
        <v>159</v>
      </c>
      <c r="E22" s="127">
        <v>155</v>
      </c>
      <c r="F22" s="127">
        <v>155</v>
      </c>
      <c r="G22" s="127">
        <v>125</v>
      </c>
      <c r="H22" s="147">
        <f t="shared" si="0"/>
        <v>21</v>
      </c>
      <c r="I22" s="127">
        <v>146</v>
      </c>
      <c r="J22" s="127"/>
      <c r="K22" s="149">
        <f t="shared" si="1"/>
        <v>146</v>
      </c>
      <c r="L22" s="153">
        <f t="shared" si="2"/>
        <v>-9</v>
      </c>
      <c r="M22" s="163">
        <f t="shared" si="3"/>
        <v>-0.05806451612903226</v>
      </c>
    </row>
    <row r="23" spans="1:13" ht="15">
      <c r="A23" s="83" t="s">
        <v>14</v>
      </c>
      <c r="B23" s="94">
        <v>103</v>
      </c>
      <c r="C23" s="94">
        <v>113</v>
      </c>
      <c r="D23" s="131">
        <v>96</v>
      </c>
      <c r="E23" s="93">
        <v>109</v>
      </c>
      <c r="F23" s="93">
        <v>112</v>
      </c>
      <c r="G23" s="93">
        <v>78</v>
      </c>
      <c r="H23" s="125">
        <f t="shared" si="0"/>
        <v>-39</v>
      </c>
      <c r="I23" s="93">
        <v>39</v>
      </c>
      <c r="J23" s="95"/>
      <c r="K23" s="102">
        <f t="shared" si="1"/>
        <v>39</v>
      </c>
      <c r="L23" s="152">
        <f t="shared" si="2"/>
        <v>-73</v>
      </c>
      <c r="M23" s="162">
        <f t="shared" si="3"/>
        <v>-0.6517857142857143</v>
      </c>
    </row>
    <row r="24" spans="1:13" ht="15">
      <c r="A24" s="83" t="s">
        <v>15</v>
      </c>
      <c r="B24" s="129">
        <v>295</v>
      </c>
      <c r="C24" s="129">
        <v>265</v>
      </c>
      <c r="D24" s="128">
        <v>290</v>
      </c>
      <c r="E24" s="127">
        <v>289</v>
      </c>
      <c r="F24" s="127">
        <v>294</v>
      </c>
      <c r="G24" s="127">
        <v>255</v>
      </c>
      <c r="H24" s="147">
        <f t="shared" si="0"/>
        <v>-11</v>
      </c>
      <c r="I24" s="127">
        <v>244</v>
      </c>
      <c r="J24" s="127"/>
      <c r="K24" s="149">
        <f t="shared" si="1"/>
        <v>244</v>
      </c>
      <c r="L24" s="153">
        <f t="shared" si="2"/>
        <v>-50</v>
      </c>
      <c r="M24" s="163">
        <f t="shared" si="3"/>
        <v>-0.17006802721088435</v>
      </c>
    </row>
    <row r="25" spans="1:13" ht="15">
      <c r="A25" s="83" t="s">
        <v>16</v>
      </c>
      <c r="B25" s="94">
        <v>180</v>
      </c>
      <c r="C25" s="94">
        <v>165</v>
      </c>
      <c r="D25" s="131">
        <v>163</v>
      </c>
      <c r="E25" s="93">
        <v>162</v>
      </c>
      <c r="F25" s="93">
        <v>156</v>
      </c>
      <c r="G25" s="93">
        <v>137</v>
      </c>
      <c r="H25" s="125">
        <f t="shared" si="0"/>
        <v>-30</v>
      </c>
      <c r="I25" s="93">
        <v>107</v>
      </c>
      <c r="J25" s="95"/>
      <c r="K25" s="102">
        <f t="shared" si="1"/>
        <v>107</v>
      </c>
      <c r="L25" s="152">
        <f t="shared" si="2"/>
        <v>-49</v>
      </c>
      <c r="M25" s="162">
        <f t="shared" si="3"/>
        <v>-0.3141025641025641</v>
      </c>
    </row>
    <row r="26" spans="1:13" ht="15">
      <c r="A26" s="83" t="s">
        <v>17</v>
      </c>
      <c r="B26" s="129">
        <v>72</v>
      </c>
      <c r="C26" s="129">
        <v>66</v>
      </c>
      <c r="D26" s="128">
        <v>67</v>
      </c>
      <c r="E26" s="127">
        <v>59</v>
      </c>
      <c r="F26" s="127">
        <v>72</v>
      </c>
      <c r="G26" s="127">
        <v>67</v>
      </c>
      <c r="H26" s="147">
        <f t="shared" si="0"/>
        <v>-1</v>
      </c>
      <c r="I26" s="127">
        <v>66</v>
      </c>
      <c r="J26" s="127"/>
      <c r="K26" s="149">
        <f t="shared" si="1"/>
        <v>66</v>
      </c>
      <c r="L26" s="153">
        <f t="shared" si="2"/>
        <v>-6</v>
      </c>
      <c r="M26" s="163">
        <f t="shared" si="3"/>
        <v>-0.08333333333333333</v>
      </c>
    </row>
    <row r="27" spans="1:13" ht="15">
      <c r="A27" s="83" t="s">
        <v>18</v>
      </c>
      <c r="B27" s="94">
        <v>118</v>
      </c>
      <c r="C27" s="94">
        <v>127</v>
      </c>
      <c r="D27" s="131">
        <v>125</v>
      </c>
      <c r="E27" s="93">
        <v>107</v>
      </c>
      <c r="F27" s="93">
        <v>96</v>
      </c>
      <c r="G27" s="93">
        <v>97</v>
      </c>
      <c r="H27" s="125">
        <f t="shared" si="0"/>
        <v>-26</v>
      </c>
      <c r="I27" s="93">
        <v>71</v>
      </c>
      <c r="J27" s="95"/>
      <c r="K27" s="102">
        <f t="shared" si="1"/>
        <v>71</v>
      </c>
      <c r="L27" s="152">
        <f t="shared" si="2"/>
        <v>-25</v>
      </c>
      <c r="M27" s="162">
        <f t="shared" si="3"/>
        <v>-0.2604166666666667</v>
      </c>
    </row>
    <row r="28" spans="1:13" ht="15">
      <c r="A28" s="83" t="s">
        <v>19</v>
      </c>
      <c r="B28" s="129">
        <v>168</v>
      </c>
      <c r="C28" s="129">
        <v>158</v>
      </c>
      <c r="D28" s="128">
        <v>167</v>
      </c>
      <c r="E28" s="127">
        <v>185</v>
      </c>
      <c r="F28" s="127">
        <v>187</v>
      </c>
      <c r="G28" s="127">
        <v>189</v>
      </c>
      <c r="H28" s="147">
        <f t="shared" si="0"/>
        <v>-3</v>
      </c>
      <c r="I28" s="127">
        <v>186</v>
      </c>
      <c r="J28" s="127"/>
      <c r="K28" s="149">
        <f t="shared" si="1"/>
        <v>186</v>
      </c>
      <c r="L28" s="153">
        <f t="shared" si="2"/>
        <v>-1</v>
      </c>
      <c r="M28" s="163">
        <f t="shared" si="3"/>
        <v>-0.0053475935828877</v>
      </c>
    </row>
    <row r="29" spans="1:13" ht="15">
      <c r="A29" s="83" t="s">
        <v>74</v>
      </c>
      <c r="B29" s="94">
        <v>71</v>
      </c>
      <c r="C29" s="94">
        <v>73</v>
      </c>
      <c r="D29" s="131">
        <v>77</v>
      </c>
      <c r="E29" s="93">
        <v>94</v>
      </c>
      <c r="F29" s="93">
        <v>89</v>
      </c>
      <c r="G29" s="93">
        <v>88</v>
      </c>
      <c r="H29" s="125">
        <f t="shared" si="0"/>
        <v>-16</v>
      </c>
      <c r="I29" s="93">
        <v>72</v>
      </c>
      <c r="J29" s="93"/>
      <c r="K29" s="102">
        <f t="shared" si="1"/>
        <v>72</v>
      </c>
      <c r="L29" s="152">
        <f t="shared" si="2"/>
        <v>-17</v>
      </c>
      <c r="M29" s="162">
        <f t="shared" si="3"/>
        <v>-0.19101123595505617</v>
      </c>
    </row>
    <row r="30" spans="1:13" ht="15">
      <c r="A30" s="83" t="s">
        <v>20</v>
      </c>
      <c r="B30" s="129">
        <v>247</v>
      </c>
      <c r="C30" s="129">
        <v>214</v>
      </c>
      <c r="D30" s="128">
        <v>225</v>
      </c>
      <c r="E30" s="127">
        <v>207</v>
      </c>
      <c r="F30" s="127">
        <v>185</v>
      </c>
      <c r="G30" s="127">
        <v>176</v>
      </c>
      <c r="H30" s="147">
        <f t="shared" si="0"/>
        <v>-14</v>
      </c>
      <c r="I30" s="127">
        <v>162</v>
      </c>
      <c r="J30" s="127"/>
      <c r="K30" s="149">
        <f t="shared" si="1"/>
        <v>162</v>
      </c>
      <c r="L30" s="153">
        <f t="shared" si="2"/>
        <v>-23</v>
      </c>
      <c r="M30" s="163">
        <f t="shared" si="3"/>
        <v>-0.12432432432432433</v>
      </c>
    </row>
    <row r="31" spans="1:13" ht="15">
      <c r="A31" s="83" t="s">
        <v>21</v>
      </c>
      <c r="B31" s="94">
        <v>99</v>
      </c>
      <c r="C31" s="94">
        <v>117</v>
      </c>
      <c r="D31" s="131">
        <v>113</v>
      </c>
      <c r="E31" s="93">
        <v>134</v>
      </c>
      <c r="F31" s="93">
        <v>157</v>
      </c>
      <c r="G31" s="93">
        <v>128</v>
      </c>
      <c r="H31" s="125">
        <f t="shared" si="0"/>
        <v>-15</v>
      </c>
      <c r="I31" s="93">
        <v>113</v>
      </c>
      <c r="J31" s="95"/>
      <c r="K31" s="102">
        <f t="shared" si="1"/>
        <v>113</v>
      </c>
      <c r="L31" s="152">
        <f t="shared" si="2"/>
        <v>-44</v>
      </c>
      <c r="M31" s="162">
        <f t="shared" si="3"/>
        <v>-0.2802547770700637</v>
      </c>
    </row>
    <row r="32" spans="1:13" ht="15">
      <c r="A32" s="83" t="s">
        <v>22</v>
      </c>
      <c r="B32" s="129">
        <v>251</v>
      </c>
      <c r="C32" s="129">
        <v>247</v>
      </c>
      <c r="D32" s="128">
        <v>237</v>
      </c>
      <c r="E32" s="127">
        <v>215</v>
      </c>
      <c r="F32" s="127">
        <v>203</v>
      </c>
      <c r="G32" s="127">
        <v>179</v>
      </c>
      <c r="H32" s="147">
        <f t="shared" si="0"/>
        <v>19</v>
      </c>
      <c r="I32" s="127">
        <v>198</v>
      </c>
      <c r="J32" s="130"/>
      <c r="K32" s="149">
        <f t="shared" si="1"/>
        <v>198</v>
      </c>
      <c r="L32" s="153">
        <f t="shared" si="2"/>
        <v>-5</v>
      </c>
      <c r="M32" s="163">
        <f t="shared" si="3"/>
        <v>-0.024630541871921183</v>
      </c>
    </row>
    <row r="33" spans="1:13" ht="20.25" customHeight="1">
      <c r="A33" s="37" t="s">
        <v>92</v>
      </c>
      <c r="B33" s="94">
        <v>252</v>
      </c>
      <c r="C33" s="94">
        <v>234</v>
      </c>
      <c r="D33" s="131">
        <v>216</v>
      </c>
      <c r="E33" s="93">
        <v>213</v>
      </c>
      <c r="F33" s="93">
        <v>220</v>
      </c>
      <c r="G33" s="93">
        <v>180</v>
      </c>
      <c r="H33" s="125">
        <f t="shared" si="0"/>
        <v>8</v>
      </c>
      <c r="I33" s="93">
        <v>188</v>
      </c>
      <c r="J33" s="93"/>
      <c r="K33" s="102">
        <f t="shared" si="1"/>
        <v>188</v>
      </c>
      <c r="L33" s="152">
        <f t="shared" si="2"/>
        <v>-32</v>
      </c>
      <c r="M33" s="162">
        <f t="shared" si="3"/>
        <v>-0.14545454545454545</v>
      </c>
    </row>
    <row r="34" spans="1:13" ht="15">
      <c r="A34" s="83" t="s">
        <v>24</v>
      </c>
      <c r="B34" s="129">
        <v>267</v>
      </c>
      <c r="C34" s="129">
        <v>264</v>
      </c>
      <c r="D34" s="128">
        <v>250</v>
      </c>
      <c r="E34" s="127">
        <v>212</v>
      </c>
      <c r="F34" s="127">
        <v>245</v>
      </c>
      <c r="G34" s="127">
        <v>257</v>
      </c>
      <c r="H34" s="147">
        <f t="shared" si="0"/>
        <v>17</v>
      </c>
      <c r="I34" s="127">
        <v>274</v>
      </c>
      <c r="J34" s="130"/>
      <c r="K34" s="149">
        <f t="shared" si="1"/>
        <v>274</v>
      </c>
      <c r="L34" s="153">
        <f t="shared" si="2"/>
        <v>29</v>
      </c>
      <c r="M34" s="164">
        <f t="shared" si="3"/>
        <v>0.11836734693877551</v>
      </c>
    </row>
    <row r="35" spans="1:13" ht="15">
      <c r="A35" s="83" t="s">
        <v>69</v>
      </c>
      <c r="B35" s="94">
        <v>112</v>
      </c>
      <c r="C35" s="94">
        <v>95</v>
      </c>
      <c r="D35" s="131">
        <v>106</v>
      </c>
      <c r="E35" s="93">
        <v>110</v>
      </c>
      <c r="F35" s="93">
        <v>93</v>
      </c>
      <c r="G35" s="93">
        <v>56</v>
      </c>
      <c r="H35" s="125">
        <f t="shared" si="0"/>
        <v>4</v>
      </c>
      <c r="I35" s="93">
        <v>60</v>
      </c>
      <c r="J35" s="95"/>
      <c r="K35" s="102">
        <f t="shared" si="1"/>
        <v>60</v>
      </c>
      <c r="L35" s="152">
        <f t="shared" si="2"/>
        <v>-33</v>
      </c>
      <c r="M35" s="162">
        <f t="shared" si="3"/>
        <v>-0.3548387096774194</v>
      </c>
    </row>
    <row r="36" spans="1:13" ht="15">
      <c r="A36" s="83" t="s">
        <v>25</v>
      </c>
      <c r="B36" s="129">
        <v>170</v>
      </c>
      <c r="C36" s="129">
        <v>137</v>
      </c>
      <c r="D36" s="128">
        <v>139</v>
      </c>
      <c r="E36" s="127">
        <v>125</v>
      </c>
      <c r="F36" s="127">
        <v>140</v>
      </c>
      <c r="G36" s="127">
        <v>154</v>
      </c>
      <c r="H36" s="147">
        <f t="shared" si="0"/>
        <v>-19</v>
      </c>
      <c r="I36" s="127">
        <v>135</v>
      </c>
      <c r="J36" s="130"/>
      <c r="K36" s="149">
        <f t="shared" si="1"/>
        <v>135</v>
      </c>
      <c r="L36" s="153">
        <f t="shared" si="2"/>
        <v>-5</v>
      </c>
      <c r="M36" s="163">
        <f t="shared" si="3"/>
        <v>-0.03571428571428571</v>
      </c>
    </row>
    <row r="37" spans="1:13" ht="15">
      <c r="A37" s="83" t="s">
        <v>26</v>
      </c>
      <c r="B37" s="94">
        <v>27</v>
      </c>
      <c r="C37" s="94">
        <v>21</v>
      </c>
      <c r="D37" s="131">
        <v>5</v>
      </c>
      <c r="E37" s="93">
        <v>10</v>
      </c>
      <c r="F37" s="93">
        <v>9</v>
      </c>
      <c r="G37" s="93">
        <v>0</v>
      </c>
      <c r="H37" s="125">
        <f t="shared" si="0"/>
        <v>0</v>
      </c>
      <c r="I37" s="93">
        <v>0</v>
      </c>
      <c r="J37" s="95"/>
      <c r="K37" s="102">
        <f t="shared" si="1"/>
        <v>0</v>
      </c>
      <c r="L37" s="152"/>
      <c r="M37" s="162"/>
    </row>
    <row r="38" spans="1:13" ht="15">
      <c r="A38" s="83" t="s">
        <v>27</v>
      </c>
      <c r="B38" s="129">
        <v>97</v>
      </c>
      <c r="C38" s="129">
        <v>80</v>
      </c>
      <c r="D38" s="128">
        <v>89</v>
      </c>
      <c r="E38" s="127">
        <v>99</v>
      </c>
      <c r="F38" s="127">
        <v>116</v>
      </c>
      <c r="G38" s="127">
        <v>110</v>
      </c>
      <c r="H38" s="147">
        <f t="shared" si="0"/>
        <v>-23</v>
      </c>
      <c r="I38" s="127">
        <v>87</v>
      </c>
      <c r="J38" s="130"/>
      <c r="K38" s="149">
        <f t="shared" si="1"/>
        <v>87</v>
      </c>
      <c r="L38" s="153">
        <f t="shared" si="2"/>
        <v>-29</v>
      </c>
      <c r="M38" s="163">
        <f t="shared" si="3"/>
        <v>-0.25</v>
      </c>
    </row>
    <row r="39" spans="1:13" ht="15">
      <c r="A39" s="83" t="s">
        <v>28</v>
      </c>
      <c r="B39" s="94">
        <v>130</v>
      </c>
      <c r="C39" s="94">
        <v>124</v>
      </c>
      <c r="D39" s="131">
        <v>144</v>
      </c>
      <c r="E39" s="93">
        <v>152</v>
      </c>
      <c r="F39" s="93">
        <v>144</v>
      </c>
      <c r="G39" s="93">
        <v>133</v>
      </c>
      <c r="H39" s="125">
        <f aca="true" t="shared" si="4" ref="H39:H70">I39-G39</f>
        <v>-8</v>
      </c>
      <c r="I39" s="93">
        <v>125</v>
      </c>
      <c r="J39" s="95"/>
      <c r="K39" s="102">
        <f t="shared" si="1"/>
        <v>125</v>
      </c>
      <c r="L39" s="152">
        <f t="shared" si="2"/>
        <v>-19</v>
      </c>
      <c r="M39" s="162">
        <f t="shared" si="3"/>
        <v>-0.13194444444444445</v>
      </c>
    </row>
    <row r="40" spans="1:13" ht="15">
      <c r="A40" s="83" t="s">
        <v>29</v>
      </c>
      <c r="B40" s="129">
        <v>132</v>
      </c>
      <c r="C40" s="129">
        <v>120</v>
      </c>
      <c r="D40" s="128">
        <v>110</v>
      </c>
      <c r="E40" s="127">
        <v>100</v>
      </c>
      <c r="F40" s="127">
        <v>92</v>
      </c>
      <c r="G40" s="127">
        <v>72</v>
      </c>
      <c r="H40" s="147">
        <f t="shared" si="4"/>
        <v>13</v>
      </c>
      <c r="I40" s="127">
        <v>85</v>
      </c>
      <c r="J40" s="127"/>
      <c r="K40" s="149">
        <f t="shared" si="1"/>
        <v>85</v>
      </c>
      <c r="L40" s="153">
        <f t="shared" si="2"/>
        <v>-7</v>
      </c>
      <c r="M40" s="163">
        <f t="shared" si="3"/>
        <v>-0.07608695652173914</v>
      </c>
    </row>
    <row r="41" spans="1:13" ht="15">
      <c r="A41" s="83" t="s">
        <v>30</v>
      </c>
      <c r="B41" s="94">
        <v>57</v>
      </c>
      <c r="C41" s="94">
        <v>47</v>
      </c>
      <c r="D41" s="131">
        <v>50</v>
      </c>
      <c r="E41" s="93">
        <v>50</v>
      </c>
      <c r="F41" s="93">
        <v>55</v>
      </c>
      <c r="G41" s="93">
        <v>40</v>
      </c>
      <c r="H41" s="125">
        <f t="shared" si="4"/>
        <v>-14</v>
      </c>
      <c r="I41" s="93">
        <v>26</v>
      </c>
      <c r="J41" s="95"/>
      <c r="K41" s="102">
        <f t="shared" si="1"/>
        <v>26</v>
      </c>
      <c r="L41" s="152">
        <f t="shared" si="2"/>
        <v>-29</v>
      </c>
      <c r="M41" s="162">
        <f t="shared" si="3"/>
        <v>-0.5272727272727272</v>
      </c>
    </row>
    <row r="42" spans="1:13" ht="15">
      <c r="A42" s="83" t="s">
        <v>31</v>
      </c>
      <c r="B42" s="129">
        <v>244</v>
      </c>
      <c r="C42" s="129">
        <v>255</v>
      </c>
      <c r="D42" s="128">
        <v>264</v>
      </c>
      <c r="E42" s="127">
        <v>254</v>
      </c>
      <c r="F42" s="127">
        <v>239</v>
      </c>
      <c r="G42" s="127">
        <v>218</v>
      </c>
      <c r="H42" s="147">
        <f t="shared" si="4"/>
        <v>-1</v>
      </c>
      <c r="I42" s="127">
        <v>217</v>
      </c>
      <c r="J42" s="130"/>
      <c r="K42" s="149">
        <f t="shared" si="1"/>
        <v>217</v>
      </c>
      <c r="L42" s="153">
        <f t="shared" si="2"/>
        <v>-22</v>
      </c>
      <c r="M42" s="163">
        <f t="shared" si="3"/>
        <v>-0.09205020920502092</v>
      </c>
    </row>
    <row r="43" spans="1:13" ht="15">
      <c r="A43" s="83" t="s">
        <v>70</v>
      </c>
      <c r="B43" s="94">
        <v>102</v>
      </c>
      <c r="C43" s="94">
        <v>97</v>
      </c>
      <c r="D43" s="131">
        <v>104</v>
      </c>
      <c r="E43" s="93">
        <v>97</v>
      </c>
      <c r="F43" s="93">
        <v>97</v>
      </c>
      <c r="G43" s="93">
        <v>100</v>
      </c>
      <c r="H43" s="125">
        <f t="shared" si="4"/>
        <v>-13</v>
      </c>
      <c r="I43" s="93">
        <v>87</v>
      </c>
      <c r="J43" s="95"/>
      <c r="K43" s="102">
        <f t="shared" si="1"/>
        <v>87</v>
      </c>
      <c r="L43" s="152">
        <f t="shared" si="2"/>
        <v>-10</v>
      </c>
      <c r="M43" s="162">
        <f t="shared" si="3"/>
        <v>-0.10309278350515463</v>
      </c>
    </row>
    <row r="44" spans="1:13" ht="15">
      <c r="A44" s="83" t="s">
        <v>71</v>
      </c>
      <c r="B44" s="129">
        <v>143</v>
      </c>
      <c r="C44" s="129">
        <v>154</v>
      </c>
      <c r="D44" s="128">
        <v>162</v>
      </c>
      <c r="E44" s="127">
        <v>169</v>
      </c>
      <c r="F44" s="127">
        <v>143</v>
      </c>
      <c r="G44" s="127">
        <v>130</v>
      </c>
      <c r="H44" s="147">
        <f t="shared" si="4"/>
        <v>8</v>
      </c>
      <c r="I44" s="127">
        <v>138</v>
      </c>
      <c r="J44" s="130"/>
      <c r="K44" s="149">
        <f t="shared" si="1"/>
        <v>138</v>
      </c>
      <c r="L44" s="153">
        <f t="shared" si="2"/>
        <v>-5</v>
      </c>
      <c r="M44" s="163">
        <f t="shared" si="3"/>
        <v>-0.03496503496503497</v>
      </c>
    </row>
    <row r="45" spans="1:13" ht="15">
      <c r="A45" s="83" t="s">
        <v>72</v>
      </c>
      <c r="B45" s="94">
        <v>138</v>
      </c>
      <c r="C45" s="94">
        <v>131</v>
      </c>
      <c r="D45" s="131">
        <v>149</v>
      </c>
      <c r="E45" s="93">
        <v>141</v>
      </c>
      <c r="F45" s="93">
        <v>146</v>
      </c>
      <c r="G45" s="93">
        <v>142</v>
      </c>
      <c r="H45" s="125">
        <f t="shared" si="4"/>
        <v>-12</v>
      </c>
      <c r="I45" s="93">
        <v>130</v>
      </c>
      <c r="J45" s="95"/>
      <c r="K45" s="102">
        <f t="shared" si="1"/>
        <v>130</v>
      </c>
      <c r="L45" s="154">
        <f t="shared" si="2"/>
        <v>-16</v>
      </c>
      <c r="M45" s="162">
        <f t="shared" si="3"/>
        <v>-0.1095890410958904</v>
      </c>
    </row>
    <row r="46" spans="1:13" ht="15">
      <c r="A46" s="83" t="s">
        <v>33</v>
      </c>
      <c r="B46" s="129">
        <v>118</v>
      </c>
      <c r="C46" s="129">
        <v>118</v>
      </c>
      <c r="D46" s="128">
        <v>120</v>
      </c>
      <c r="E46" s="127">
        <v>119</v>
      </c>
      <c r="F46" s="127">
        <v>128</v>
      </c>
      <c r="G46" s="127">
        <v>109</v>
      </c>
      <c r="H46" s="147">
        <f t="shared" si="4"/>
        <v>-1</v>
      </c>
      <c r="I46" s="127">
        <v>108</v>
      </c>
      <c r="J46" s="130"/>
      <c r="K46" s="149">
        <f t="shared" si="1"/>
        <v>108</v>
      </c>
      <c r="L46" s="153">
        <f t="shared" si="2"/>
        <v>-20</v>
      </c>
      <c r="M46" s="163">
        <f t="shared" si="3"/>
        <v>-0.15625</v>
      </c>
    </row>
    <row r="47" spans="1:13" ht="15">
      <c r="A47" s="83" t="s">
        <v>34</v>
      </c>
      <c r="B47" s="94">
        <v>202</v>
      </c>
      <c r="C47" s="94">
        <v>201</v>
      </c>
      <c r="D47" s="131">
        <v>196</v>
      </c>
      <c r="E47" s="93">
        <v>196</v>
      </c>
      <c r="F47" s="93">
        <v>200</v>
      </c>
      <c r="G47" s="93">
        <v>186</v>
      </c>
      <c r="H47" s="125">
        <f t="shared" si="4"/>
        <v>-26</v>
      </c>
      <c r="I47" s="93">
        <v>160</v>
      </c>
      <c r="J47" s="93"/>
      <c r="K47" s="102">
        <f t="shared" si="1"/>
        <v>160</v>
      </c>
      <c r="L47" s="154">
        <f t="shared" si="2"/>
        <v>-40</v>
      </c>
      <c r="M47" s="162">
        <f t="shared" si="3"/>
        <v>-0.2</v>
      </c>
    </row>
    <row r="48" spans="1:13" ht="15">
      <c r="A48" s="83" t="s">
        <v>73</v>
      </c>
      <c r="B48" s="129">
        <v>40</v>
      </c>
      <c r="C48" s="129">
        <v>29</v>
      </c>
      <c r="D48" s="128">
        <v>30</v>
      </c>
      <c r="E48" s="127">
        <v>25</v>
      </c>
      <c r="F48" s="127">
        <v>24</v>
      </c>
      <c r="G48" s="127">
        <v>22</v>
      </c>
      <c r="H48" s="147">
        <f t="shared" si="4"/>
        <v>1</v>
      </c>
      <c r="I48" s="127">
        <v>23</v>
      </c>
      <c r="J48" s="130"/>
      <c r="K48" s="149">
        <f t="shared" si="1"/>
        <v>23</v>
      </c>
      <c r="L48" s="153">
        <f t="shared" si="2"/>
        <v>-1</v>
      </c>
      <c r="M48" s="163">
        <f t="shared" si="3"/>
        <v>-0.041666666666666664</v>
      </c>
    </row>
    <row r="49" spans="1:13" ht="15">
      <c r="A49" s="83" t="s">
        <v>35</v>
      </c>
      <c r="B49" s="94">
        <v>237</v>
      </c>
      <c r="C49" s="94">
        <v>211</v>
      </c>
      <c r="D49" s="131">
        <v>220</v>
      </c>
      <c r="E49" s="93">
        <v>202</v>
      </c>
      <c r="F49" s="93">
        <v>216</v>
      </c>
      <c r="G49" s="93">
        <v>194</v>
      </c>
      <c r="H49" s="125">
        <f t="shared" si="4"/>
        <v>-21</v>
      </c>
      <c r="I49" s="93">
        <v>173</v>
      </c>
      <c r="J49" s="93"/>
      <c r="K49" s="102">
        <f t="shared" si="1"/>
        <v>173</v>
      </c>
      <c r="L49" s="154">
        <f t="shared" si="2"/>
        <v>-43</v>
      </c>
      <c r="M49" s="162">
        <f t="shared" si="3"/>
        <v>-0.19907407407407407</v>
      </c>
    </row>
    <row r="50" spans="1:13" ht="15">
      <c r="A50" s="83" t="s">
        <v>36</v>
      </c>
      <c r="B50" s="129">
        <v>81</v>
      </c>
      <c r="C50" s="129">
        <v>77</v>
      </c>
      <c r="D50" s="128">
        <v>106</v>
      </c>
      <c r="E50" s="127">
        <v>101</v>
      </c>
      <c r="F50" s="127">
        <v>98</v>
      </c>
      <c r="G50" s="127">
        <v>82</v>
      </c>
      <c r="H50" s="147">
        <f t="shared" si="4"/>
        <v>25</v>
      </c>
      <c r="I50" s="127">
        <v>107</v>
      </c>
      <c r="J50" s="130"/>
      <c r="K50" s="149">
        <f t="shared" si="1"/>
        <v>107</v>
      </c>
      <c r="L50" s="153">
        <f t="shared" si="2"/>
        <v>9</v>
      </c>
      <c r="M50" s="164">
        <f t="shared" si="3"/>
        <v>0.09183673469387756</v>
      </c>
    </row>
    <row r="51" spans="1:13" ht="15">
      <c r="A51" s="83" t="s">
        <v>37</v>
      </c>
      <c r="B51" s="94">
        <v>75</v>
      </c>
      <c r="C51" s="94">
        <v>75</v>
      </c>
      <c r="D51" s="131">
        <v>65</v>
      </c>
      <c r="E51" s="93">
        <v>69</v>
      </c>
      <c r="F51" s="93">
        <v>72</v>
      </c>
      <c r="G51" s="93">
        <v>75</v>
      </c>
      <c r="H51" s="125">
        <f t="shared" si="4"/>
        <v>3</v>
      </c>
      <c r="I51" s="93">
        <v>78</v>
      </c>
      <c r="J51" s="95"/>
      <c r="K51" s="102">
        <f t="shared" si="1"/>
        <v>78</v>
      </c>
      <c r="L51" s="154">
        <f t="shared" si="2"/>
        <v>6</v>
      </c>
      <c r="M51" s="165">
        <f t="shared" si="3"/>
        <v>0.08333333333333333</v>
      </c>
    </row>
    <row r="52" spans="1:13" ht="15">
      <c r="A52" s="83" t="s">
        <v>38</v>
      </c>
      <c r="B52" s="129">
        <v>172</v>
      </c>
      <c r="C52" s="129">
        <v>146</v>
      </c>
      <c r="D52" s="128">
        <v>139</v>
      </c>
      <c r="E52" s="127">
        <v>158</v>
      </c>
      <c r="F52" s="127">
        <v>149</v>
      </c>
      <c r="G52" s="127">
        <v>141</v>
      </c>
      <c r="H52" s="147">
        <f t="shared" si="4"/>
        <v>-4</v>
      </c>
      <c r="I52" s="127">
        <v>137</v>
      </c>
      <c r="J52" s="130"/>
      <c r="K52" s="149">
        <f t="shared" si="1"/>
        <v>137</v>
      </c>
      <c r="L52" s="153">
        <f t="shared" si="2"/>
        <v>-12</v>
      </c>
      <c r="M52" s="163">
        <f t="shared" si="3"/>
        <v>-0.08053691275167785</v>
      </c>
    </row>
    <row r="53" spans="1:13" ht="15">
      <c r="A53" s="83" t="s">
        <v>39</v>
      </c>
      <c r="B53" s="94">
        <v>88</v>
      </c>
      <c r="C53" s="94">
        <v>76</v>
      </c>
      <c r="D53" s="131">
        <v>84</v>
      </c>
      <c r="E53" s="93">
        <v>90</v>
      </c>
      <c r="F53" s="93">
        <v>96</v>
      </c>
      <c r="G53" s="93">
        <v>99</v>
      </c>
      <c r="H53" s="125">
        <f t="shared" si="4"/>
        <v>11</v>
      </c>
      <c r="I53" s="93">
        <v>110</v>
      </c>
      <c r="J53" s="93"/>
      <c r="K53" s="102">
        <f t="shared" si="1"/>
        <v>110</v>
      </c>
      <c r="L53" s="154">
        <f t="shared" si="2"/>
        <v>14</v>
      </c>
      <c r="M53" s="165">
        <f t="shared" si="3"/>
        <v>0.14583333333333334</v>
      </c>
    </row>
    <row r="54" spans="1:13" ht="15">
      <c r="A54" s="83" t="s">
        <v>40</v>
      </c>
      <c r="B54" s="129">
        <v>194</v>
      </c>
      <c r="C54" s="129">
        <v>195</v>
      </c>
      <c r="D54" s="128">
        <v>185</v>
      </c>
      <c r="E54" s="130">
        <v>177</v>
      </c>
      <c r="F54" s="127">
        <v>178</v>
      </c>
      <c r="G54" s="127">
        <v>155</v>
      </c>
      <c r="H54" s="147">
        <f t="shared" si="4"/>
        <v>-20</v>
      </c>
      <c r="I54" s="127">
        <v>135</v>
      </c>
      <c r="J54" s="130"/>
      <c r="K54" s="149">
        <f t="shared" si="1"/>
        <v>135</v>
      </c>
      <c r="L54" s="153">
        <f t="shared" si="2"/>
        <v>-43</v>
      </c>
      <c r="M54" s="163">
        <f t="shared" si="3"/>
        <v>-0.24157303370786518</v>
      </c>
    </row>
    <row r="55" spans="1:13" ht="15">
      <c r="A55" s="83" t="s">
        <v>41</v>
      </c>
      <c r="B55" s="94">
        <v>13</v>
      </c>
      <c r="C55" s="94">
        <v>12</v>
      </c>
      <c r="D55" s="131">
        <v>8</v>
      </c>
      <c r="E55" s="95">
        <v>4</v>
      </c>
      <c r="F55" s="93">
        <v>7</v>
      </c>
      <c r="G55" s="93">
        <v>6</v>
      </c>
      <c r="H55" s="125">
        <f t="shared" si="4"/>
        <v>-4</v>
      </c>
      <c r="I55" s="93">
        <v>2</v>
      </c>
      <c r="J55" s="95"/>
      <c r="K55" s="102">
        <f t="shared" si="1"/>
        <v>2</v>
      </c>
      <c r="L55" s="154">
        <f t="shared" si="2"/>
        <v>-5</v>
      </c>
      <c r="M55" s="162">
        <f t="shared" si="3"/>
        <v>-0.7142857142857143</v>
      </c>
    </row>
    <row r="56" spans="1:13" ht="15">
      <c r="A56" s="83" t="s">
        <v>42</v>
      </c>
      <c r="B56" s="129">
        <v>65</v>
      </c>
      <c r="C56" s="129">
        <v>62</v>
      </c>
      <c r="D56" s="128">
        <v>72</v>
      </c>
      <c r="E56" s="130">
        <v>62</v>
      </c>
      <c r="F56" s="127">
        <v>65</v>
      </c>
      <c r="G56" s="127">
        <v>64</v>
      </c>
      <c r="H56" s="147">
        <f t="shared" si="4"/>
        <v>-11</v>
      </c>
      <c r="I56" s="127">
        <v>53</v>
      </c>
      <c r="J56" s="130"/>
      <c r="K56" s="149">
        <f t="shared" si="1"/>
        <v>53</v>
      </c>
      <c r="L56" s="153">
        <f t="shared" si="2"/>
        <v>-12</v>
      </c>
      <c r="M56" s="163">
        <f t="shared" si="3"/>
        <v>-0.18461538461538463</v>
      </c>
    </row>
    <row r="57" spans="1:13" ht="15">
      <c r="A57" s="83" t="s">
        <v>43</v>
      </c>
      <c r="B57" s="94">
        <v>19</v>
      </c>
      <c r="C57" s="94">
        <v>20</v>
      </c>
      <c r="D57" s="131">
        <v>20</v>
      </c>
      <c r="E57" s="95">
        <v>19</v>
      </c>
      <c r="F57" s="93">
        <v>21</v>
      </c>
      <c r="G57" s="93">
        <v>17</v>
      </c>
      <c r="H57" s="125">
        <f t="shared" si="4"/>
        <v>-2</v>
      </c>
      <c r="I57" s="93">
        <v>15</v>
      </c>
      <c r="J57" s="95"/>
      <c r="K57" s="102">
        <f t="shared" si="1"/>
        <v>15</v>
      </c>
      <c r="L57" s="154">
        <f t="shared" si="2"/>
        <v>-6</v>
      </c>
      <c r="M57" s="162">
        <f t="shared" si="3"/>
        <v>-0.2857142857142857</v>
      </c>
    </row>
    <row r="58" spans="1:13" ht="18" customHeight="1">
      <c r="A58" s="83" t="s">
        <v>44</v>
      </c>
      <c r="B58" s="129">
        <v>137</v>
      </c>
      <c r="C58" s="129">
        <v>132</v>
      </c>
      <c r="D58" s="128">
        <v>139</v>
      </c>
      <c r="E58" s="130">
        <v>163</v>
      </c>
      <c r="F58" s="127">
        <v>131</v>
      </c>
      <c r="G58" s="127">
        <v>126</v>
      </c>
      <c r="H58" s="147">
        <f t="shared" si="4"/>
        <v>-9</v>
      </c>
      <c r="I58" s="127">
        <v>117</v>
      </c>
      <c r="J58" s="127"/>
      <c r="K58" s="149">
        <f t="shared" si="1"/>
        <v>117</v>
      </c>
      <c r="L58" s="153">
        <f t="shared" si="2"/>
        <v>-14</v>
      </c>
      <c r="M58" s="163">
        <f t="shared" si="3"/>
        <v>-0.10687022900763359</v>
      </c>
    </row>
    <row r="59" spans="1:13" ht="15">
      <c r="A59" s="83" t="s">
        <v>45</v>
      </c>
      <c r="B59" s="94">
        <v>108</v>
      </c>
      <c r="C59" s="94">
        <v>111</v>
      </c>
      <c r="D59" s="131">
        <v>119</v>
      </c>
      <c r="E59" s="95">
        <v>119</v>
      </c>
      <c r="F59" s="93">
        <v>122</v>
      </c>
      <c r="G59" s="93">
        <v>109</v>
      </c>
      <c r="H59" s="125">
        <f t="shared" si="4"/>
        <v>-14</v>
      </c>
      <c r="I59" s="93">
        <v>95</v>
      </c>
      <c r="J59" s="95"/>
      <c r="K59" s="102">
        <f t="shared" si="1"/>
        <v>95</v>
      </c>
      <c r="L59" s="152">
        <f t="shared" si="2"/>
        <v>-27</v>
      </c>
      <c r="M59" s="162">
        <f t="shared" si="3"/>
        <v>-0.22131147540983606</v>
      </c>
    </row>
    <row r="60" spans="1:13" ht="14.25" customHeight="1">
      <c r="A60" s="37" t="s">
        <v>46</v>
      </c>
      <c r="B60" s="129">
        <v>195</v>
      </c>
      <c r="C60" s="129">
        <v>186</v>
      </c>
      <c r="D60" s="128">
        <v>180</v>
      </c>
      <c r="E60" s="130">
        <v>195</v>
      </c>
      <c r="F60" s="127">
        <v>207</v>
      </c>
      <c r="G60" s="127">
        <v>193</v>
      </c>
      <c r="H60" s="147">
        <f t="shared" si="4"/>
        <v>-29</v>
      </c>
      <c r="I60" s="127">
        <v>164</v>
      </c>
      <c r="J60" s="127"/>
      <c r="K60" s="149">
        <f t="shared" si="1"/>
        <v>164</v>
      </c>
      <c r="L60" s="153">
        <f t="shared" si="2"/>
        <v>-43</v>
      </c>
      <c r="M60" s="163">
        <f t="shared" si="3"/>
        <v>-0.20772946859903382</v>
      </c>
    </row>
    <row r="61" spans="1:13" ht="15">
      <c r="A61" s="83" t="s">
        <v>47</v>
      </c>
      <c r="B61" s="94">
        <v>239</v>
      </c>
      <c r="C61" s="94">
        <v>248</v>
      </c>
      <c r="D61" s="131">
        <v>223</v>
      </c>
      <c r="E61" s="95">
        <v>188</v>
      </c>
      <c r="F61" s="93">
        <v>205</v>
      </c>
      <c r="G61" s="93">
        <v>169</v>
      </c>
      <c r="H61" s="125">
        <f t="shared" si="4"/>
        <v>0</v>
      </c>
      <c r="I61" s="93">
        <v>169</v>
      </c>
      <c r="J61" s="95"/>
      <c r="K61" s="102">
        <f t="shared" si="1"/>
        <v>169</v>
      </c>
      <c r="L61" s="152">
        <f t="shared" si="2"/>
        <v>-36</v>
      </c>
      <c r="M61" s="162">
        <f t="shared" si="3"/>
        <v>-0.17560975609756097</v>
      </c>
    </row>
    <row r="62" spans="1:13" ht="15">
      <c r="A62" s="83" t="s">
        <v>79</v>
      </c>
      <c r="B62" s="129">
        <v>168</v>
      </c>
      <c r="C62" s="129">
        <v>178</v>
      </c>
      <c r="D62" s="128">
        <v>174</v>
      </c>
      <c r="E62" s="130">
        <v>157</v>
      </c>
      <c r="F62" s="127">
        <v>154</v>
      </c>
      <c r="G62" s="127">
        <v>150</v>
      </c>
      <c r="H62" s="147">
        <f t="shared" si="4"/>
        <v>10</v>
      </c>
      <c r="I62" s="127">
        <v>160</v>
      </c>
      <c r="J62" s="130"/>
      <c r="K62" s="149">
        <f t="shared" si="1"/>
        <v>160</v>
      </c>
      <c r="L62" s="153">
        <f t="shared" si="2"/>
        <v>6</v>
      </c>
      <c r="M62" s="164">
        <f t="shared" si="3"/>
        <v>0.03896103896103896</v>
      </c>
    </row>
    <row r="63" spans="1:13" ht="15">
      <c r="A63" s="83" t="s">
        <v>80</v>
      </c>
      <c r="B63" s="94">
        <v>261</v>
      </c>
      <c r="C63" s="94">
        <v>245</v>
      </c>
      <c r="D63" s="131">
        <v>273</v>
      </c>
      <c r="E63" s="95">
        <v>266</v>
      </c>
      <c r="F63" s="93">
        <v>238</v>
      </c>
      <c r="G63" s="93">
        <v>202</v>
      </c>
      <c r="H63" s="125">
        <f t="shared" si="4"/>
        <v>-17</v>
      </c>
      <c r="I63" s="93">
        <v>185</v>
      </c>
      <c r="J63" s="95"/>
      <c r="K63" s="102">
        <f t="shared" si="1"/>
        <v>185</v>
      </c>
      <c r="L63" s="152">
        <f t="shared" si="2"/>
        <v>-53</v>
      </c>
      <c r="M63" s="162">
        <f t="shared" si="3"/>
        <v>-0.22268907563025211</v>
      </c>
    </row>
    <row r="64" spans="1:13" ht="15">
      <c r="A64" s="83" t="s">
        <v>48</v>
      </c>
      <c r="B64" s="129">
        <v>144</v>
      </c>
      <c r="C64" s="129">
        <v>134</v>
      </c>
      <c r="D64" s="128">
        <v>126</v>
      </c>
      <c r="E64" s="130">
        <v>112</v>
      </c>
      <c r="F64" s="127">
        <v>133</v>
      </c>
      <c r="G64" s="127">
        <v>113</v>
      </c>
      <c r="H64" s="147">
        <f t="shared" si="4"/>
        <v>14</v>
      </c>
      <c r="I64" s="127">
        <v>127</v>
      </c>
      <c r="J64" s="127"/>
      <c r="K64" s="149">
        <f t="shared" si="1"/>
        <v>127</v>
      </c>
      <c r="L64" s="153">
        <f t="shared" si="2"/>
        <v>-6</v>
      </c>
      <c r="M64" s="163">
        <f t="shared" si="3"/>
        <v>-0.045112781954887216</v>
      </c>
    </row>
    <row r="65" spans="1:13" ht="15">
      <c r="A65" s="83" t="s">
        <v>49</v>
      </c>
      <c r="B65" s="94">
        <v>55</v>
      </c>
      <c r="C65" s="94">
        <v>32</v>
      </c>
      <c r="D65" s="131">
        <v>29</v>
      </c>
      <c r="E65" s="95">
        <v>28</v>
      </c>
      <c r="F65" s="93">
        <v>30</v>
      </c>
      <c r="G65" s="93">
        <v>30</v>
      </c>
      <c r="H65" s="125">
        <f t="shared" si="4"/>
        <v>9</v>
      </c>
      <c r="I65" s="93">
        <v>39</v>
      </c>
      <c r="J65" s="95"/>
      <c r="K65" s="102">
        <f t="shared" si="1"/>
        <v>39</v>
      </c>
      <c r="L65" s="152">
        <f t="shared" si="2"/>
        <v>9</v>
      </c>
      <c r="M65" s="165">
        <f t="shared" si="3"/>
        <v>0.3</v>
      </c>
    </row>
    <row r="66" spans="1:13" ht="15">
      <c r="A66" s="83" t="s">
        <v>50</v>
      </c>
      <c r="B66" s="129">
        <v>126</v>
      </c>
      <c r="C66" s="129">
        <v>115</v>
      </c>
      <c r="D66" s="128">
        <v>102</v>
      </c>
      <c r="E66" s="130">
        <v>74</v>
      </c>
      <c r="F66" s="127">
        <v>84</v>
      </c>
      <c r="G66" s="127">
        <v>66</v>
      </c>
      <c r="H66" s="147">
        <f t="shared" si="4"/>
        <v>1</v>
      </c>
      <c r="I66" s="127">
        <v>67</v>
      </c>
      <c r="J66" s="130"/>
      <c r="K66" s="149">
        <f t="shared" si="1"/>
        <v>67</v>
      </c>
      <c r="L66" s="153">
        <f t="shared" si="2"/>
        <v>-17</v>
      </c>
      <c r="M66" s="163">
        <f t="shared" si="3"/>
        <v>-0.20238095238095238</v>
      </c>
    </row>
    <row r="67" spans="1:13" ht="15">
      <c r="A67" s="83" t="s">
        <v>81</v>
      </c>
      <c r="B67" s="94">
        <v>179</v>
      </c>
      <c r="C67" s="94">
        <v>171</v>
      </c>
      <c r="D67" s="131">
        <v>163</v>
      </c>
      <c r="E67" s="95">
        <v>170</v>
      </c>
      <c r="F67" s="93">
        <v>177</v>
      </c>
      <c r="G67" s="93">
        <v>140</v>
      </c>
      <c r="H67" s="125">
        <f t="shared" si="4"/>
        <v>-37</v>
      </c>
      <c r="I67" s="93">
        <v>103</v>
      </c>
      <c r="J67" s="95"/>
      <c r="K67" s="102">
        <f t="shared" si="1"/>
        <v>103</v>
      </c>
      <c r="L67" s="152">
        <f t="shared" si="2"/>
        <v>-74</v>
      </c>
      <c r="M67" s="162">
        <f t="shared" si="3"/>
        <v>-0.4180790960451977</v>
      </c>
    </row>
    <row r="68" spans="1:13" ht="15">
      <c r="A68" s="83" t="s">
        <v>52</v>
      </c>
      <c r="B68" s="129">
        <v>82</v>
      </c>
      <c r="C68" s="129">
        <v>95</v>
      </c>
      <c r="D68" s="128">
        <v>77</v>
      </c>
      <c r="E68" s="130">
        <v>63</v>
      </c>
      <c r="F68" s="127">
        <v>77</v>
      </c>
      <c r="G68" s="127">
        <v>61</v>
      </c>
      <c r="H68" s="147">
        <f t="shared" si="4"/>
        <v>-13</v>
      </c>
      <c r="I68" s="127">
        <v>48</v>
      </c>
      <c r="J68" s="130"/>
      <c r="K68" s="149">
        <f t="shared" si="1"/>
        <v>48</v>
      </c>
      <c r="L68" s="153">
        <f t="shared" si="2"/>
        <v>-29</v>
      </c>
      <c r="M68" s="163">
        <f t="shared" si="3"/>
        <v>-0.37662337662337664</v>
      </c>
    </row>
    <row r="69" spans="1:13" ht="15">
      <c r="A69" s="83" t="s">
        <v>53</v>
      </c>
      <c r="B69" s="94">
        <v>227</v>
      </c>
      <c r="C69" s="94">
        <v>232</v>
      </c>
      <c r="D69" s="131">
        <v>234</v>
      </c>
      <c r="E69" s="95">
        <v>229</v>
      </c>
      <c r="F69" s="93">
        <v>226</v>
      </c>
      <c r="G69" s="93">
        <v>204</v>
      </c>
      <c r="H69" s="125">
        <f t="shared" si="4"/>
        <v>-31</v>
      </c>
      <c r="I69" s="93">
        <v>173</v>
      </c>
      <c r="J69" s="95"/>
      <c r="K69" s="102">
        <f t="shared" si="1"/>
        <v>173</v>
      </c>
      <c r="L69" s="152">
        <f t="shared" si="2"/>
        <v>-53</v>
      </c>
      <c r="M69" s="162">
        <f t="shared" si="3"/>
        <v>-0.2345132743362832</v>
      </c>
    </row>
    <row r="70" spans="1:13" ht="15">
      <c r="A70" s="83" t="s">
        <v>54</v>
      </c>
      <c r="B70" s="129">
        <v>113</v>
      </c>
      <c r="C70" s="129">
        <v>108</v>
      </c>
      <c r="D70" s="128">
        <v>104</v>
      </c>
      <c r="E70" s="130">
        <v>96</v>
      </c>
      <c r="F70" s="127">
        <v>83</v>
      </c>
      <c r="G70" s="127">
        <v>76</v>
      </c>
      <c r="H70" s="147">
        <f t="shared" si="4"/>
        <v>-22</v>
      </c>
      <c r="I70" s="127">
        <v>54</v>
      </c>
      <c r="J70" s="127"/>
      <c r="K70" s="149">
        <f t="shared" si="1"/>
        <v>54</v>
      </c>
      <c r="L70" s="153">
        <f t="shared" si="2"/>
        <v>-29</v>
      </c>
      <c r="M70" s="163">
        <f t="shared" si="3"/>
        <v>-0.3493975903614458</v>
      </c>
    </row>
    <row r="71" spans="1:13" ht="15">
      <c r="A71" s="83" t="s">
        <v>55</v>
      </c>
      <c r="B71" s="94">
        <v>123</v>
      </c>
      <c r="C71" s="94">
        <v>164</v>
      </c>
      <c r="D71" s="131">
        <v>154</v>
      </c>
      <c r="E71" s="95">
        <v>150</v>
      </c>
      <c r="F71" s="93">
        <v>133</v>
      </c>
      <c r="G71" s="93">
        <v>147</v>
      </c>
      <c r="H71" s="125">
        <f aca="true" t="shared" si="5" ref="H71:H77">I71-G71</f>
        <v>-6</v>
      </c>
      <c r="I71" s="93">
        <v>141</v>
      </c>
      <c r="J71" s="95"/>
      <c r="K71" s="102">
        <f t="shared" si="1"/>
        <v>141</v>
      </c>
      <c r="L71" s="152">
        <f t="shared" si="2"/>
        <v>8</v>
      </c>
      <c r="M71" s="165">
        <f t="shared" si="3"/>
        <v>0.06015037593984962</v>
      </c>
    </row>
    <row r="72" spans="1:13" ht="15">
      <c r="A72" s="83" t="s">
        <v>56</v>
      </c>
      <c r="B72" s="129">
        <v>85</v>
      </c>
      <c r="C72" s="129">
        <v>100</v>
      </c>
      <c r="D72" s="128">
        <v>105</v>
      </c>
      <c r="E72" s="130">
        <v>118</v>
      </c>
      <c r="F72" s="127">
        <v>104</v>
      </c>
      <c r="G72" s="127">
        <v>95</v>
      </c>
      <c r="H72" s="147">
        <f t="shared" si="5"/>
        <v>8</v>
      </c>
      <c r="I72" s="127">
        <v>103</v>
      </c>
      <c r="J72" s="130"/>
      <c r="K72" s="149">
        <f>I72+J72</f>
        <v>103</v>
      </c>
      <c r="L72" s="153">
        <f aca="true" t="shared" si="6" ref="L72:L79">K72-F72</f>
        <v>-1</v>
      </c>
      <c r="M72" s="163">
        <f aca="true" t="shared" si="7" ref="M72:M77">L72/F72</f>
        <v>-0.009615384615384616</v>
      </c>
    </row>
    <row r="73" spans="1:13" ht="15">
      <c r="A73" s="83" t="s">
        <v>82</v>
      </c>
      <c r="B73" s="94">
        <v>36</v>
      </c>
      <c r="C73" s="94">
        <v>32</v>
      </c>
      <c r="D73" s="131">
        <v>32</v>
      </c>
      <c r="E73" s="95">
        <v>33</v>
      </c>
      <c r="F73" s="93">
        <v>31</v>
      </c>
      <c r="G73" s="93">
        <v>31</v>
      </c>
      <c r="H73" s="125">
        <f t="shared" si="5"/>
        <v>2</v>
      </c>
      <c r="I73" s="93">
        <v>33</v>
      </c>
      <c r="J73" s="93"/>
      <c r="K73" s="102">
        <f>I73+J73</f>
        <v>33</v>
      </c>
      <c r="L73" s="152">
        <f t="shared" si="6"/>
        <v>2</v>
      </c>
      <c r="M73" s="165">
        <f t="shared" si="7"/>
        <v>0.06451612903225806</v>
      </c>
    </row>
    <row r="74" spans="1:13" ht="14.25" customHeight="1">
      <c r="A74" s="83" t="s">
        <v>68</v>
      </c>
      <c r="B74" s="129"/>
      <c r="C74" s="129"/>
      <c r="D74" s="128">
        <v>142</v>
      </c>
      <c r="E74" s="130">
        <v>140</v>
      </c>
      <c r="F74" s="127">
        <v>142</v>
      </c>
      <c r="G74" s="127">
        <v>126</v>
      </c>
      <c r="H74" s="147">
        <f t="shared" si="5"/>
        <v>11</v>
      </c>
      <c r="I74" s="127">
        <v>137</v>
      </c>
      <c r="J74" s="130"/>
      <c r="K74" s="149">
        <f>I74+J74</f>
        <v>137</v>
      </c>
      <c r="L74" s="153">
        <f t="shared" si="6"/>
        <v>-5</v>
      </c>
      <c r="M74" s="163">
        <f t="shared" si="7"/>
        <v>-0.035211267605633804</v>
      </c>
    </row>
    <row r="75" spans="1:13" ht="15">
      <c r="A75" s="97" t="s">
        <v>58</v>
      </c>
      <c r="B75" s="134">
        <v>9262</v>
      </c>
      <c r="C75" s="133">
        <v>8987</v>
      </c>
      <c r="D75" s="133">
        <f>SUM(D7:D74)</f>
        <v>8529</v>
      </c>
      <c r="E75" s="142">
        <f>SUM(E7:E74)</f>
        <v>8640</v>
      </c>
      <c r="F75" s="132">
        <f>SUM(F7:F74)</f>
        <v>8646</v>
      </c>
      <c r="G75" s="132">
        <f>SUM(G7:G74)</f>
        <v>7771</v>
      </c>
      <c r="H75" s="118">
        <f t="shared" si="5"/>
        <v>-424</v>
      </c>
      <c r="I75" s="132">
        <f>SUM(I7:I74)</f>
        <v>7347</v>
      </c>
      <c r="J75" s="135"/>
      <c r="K75" s="150">
        <f>SUM(K7:K74)</f>
        <v>7347</v>
      </c>
      <c r="L75" s="155">
        <f t="shared" si="6"/>
        <v>-1299</v>
      </c>
      <c r="M75" s="166">
        <f t="shared" si="7"/>
        <v>-0.15024288688410825</v>
      </c>
    </row>
    <row r="76" spans="1:13" s="75" customFormat="1" ht="15">
      <c r="A76" s="101" t="s">
        <v>62</v>
      </c>
      <c r="B76" s="103"/>
      <c r="C76" s="103">
        <v>2853</v>
      </c>
      <c r="D76" s="103">
        <v>2640</v>
      </c>
      <c r="E76" s="143">
        <v>2998</v>
      </c>
      <c r="F76" s="102">
        <v>2768</v>
      </c>
      <c r="G76" s="102">
        <v>286</v>
      </c>
      <c r="H76" s="126">
        <f t="shared" si="5"/>
        <v>-55</v>
      </c>
      <c r="I76" s="93">
        <v>231</v>
      </c>
      <c r="J76" s="104"/>
      <c r="K76" s="93">
        <f>I76</f>
        <v>231</v>
      </c>
      <c r="L76" s="168">
        <f t="shared" si="6"/>
        <v>-2537</v>
      </c>
      <c r="M76" s="170">
        <f t="shared" si="7"/>
        <v>-0.9165462427745664</v>
      </c>
    </row>
    <row r="77" spans="1:13" s="75" customFormat="1" ht="15">
      <c r="A77" s="101" t="s">
        <v>86</v>
      </c>
      <c r="B77" s="103"/>
      <c r="C77" s="103"/>
      <c r="D77" s="103">
        <v>554</v>
      </c>
      <c r="E77" s="144">
        <v>505</v>
      </c>
      <c r="F77" s="105">
        <v>481</v>
      </c>
      <c r="G77" s="105">
        <v>123</v>
      </c>
      <c r="H77" s="126">
        <f t="shared" si="5"/>
        <v>-122</v>
      </c>
      <c r="I77" s="154">
        <v>1</v>
      </c>
      <c r="J77" s="104">
        <f>SUM(J9:J76)</f>
        <v>0</v>
      </c>
      <c r="K77" s="154">
        <v>1</v>
      </c>
      <c r="L77" s="167">
        <f t="shared" si="6"/>
        <v>-480</v>
      </c>
      <c r="M77" s="170">
        <f t="shared" si="7"/>
        <v>-0.997920997920998</v>
      </c>
    </row>
    <row r="78" spans="1:13" s="75" customFormat="1" ht="15.75" thickBot="1">
      <c r="A78" s="106"/>
      <c r="B78" s="108"/>
      <c r="C78" s="108"/>
      <c r="D78" s="108"/>
      <c r="E78" s="145"/>
      <c r="F78" s="107"/>
      <c r="G78" s="107"/>
      <c r="H78" s="157"/>
      <c r="I78" s="93"/>
      <c r="J78" s="104"/>
      <c r="K78" s="93"/>
      <c r="L78" s="156"/>
      <c r="M78" s="170"/>
    </row>
    <row r="79" spans="1:13" ht="15.75" thickBot="1">
      <c r="A79" s="111" t="s">
        <v>87</v>
      </c>
      <c r="B79" s="140"/>
      <c r="C79" s="140"/>
      <c r="D79" s="139">
        <f>D75+D76+D77</f>
        <v>11723</v>
      </c>
      <c r="E79" s="146">
        <f>E75+E76+E77</f>
        <v>12143</v>
      </c>
      <c r="F79" s="138">
        <f>F75+F76+F77</f>
        <v>11895</v>
      </c>
      <c r="G79" s="151">
        <v>8180</v>
      </c>
      <c r="H79" s="158"/>
      <c r="I79" s="159">
        <f>I75+I76+I77</f>
        <v>7579</v>
      </c>
      <c r="J79" s="158"/>
      <c r="K79" s="159">
        <f>K75+K76+K77</f>
        <v>7579</v>
      </c>
      <c r="L79" s="169">
        <f t="shared" si="6"/>
        <v>-4316</v>
      </c>
      <c r="M79" s="162">
        <f>L79/F79</f>
        <v>-0.3628415300546448</v>
      </c>
    </row>
    <row r="80" spans="7:11" ht="15.75" thickBot="1">
      <c r="G80" s="136">
        <v>3715</v>
      </c>
      <c r="H80" s="10"/>
      <c r="I80" s="11"/>
      <c r="J80" s="11"/>
      <c r="K80" s="137"/>
    </row>
    <row r="81" ht="15">
      <c r="F81" s="115"/>
    </row>
  </sheetData>
  <sheetProtection/>
  <mergeCells count="14">
    <mergeCell ref="H5:H6"/>
    <mergeCell ref="I5:I6"/>
    <mergeCell ref="L5:L6"/>
    <mergeCell ref="M5:M6"/>
    <mergeCell ref="B3:M3"/>
    <mergeCell ref="J5:J6"/>
    <mergeCell ref="K5:K6"/>
    <mergeCell ref="G5:G6"/>
    <mergeCell ref="D1:G1"/>
    <mergeCell ref="F5:F6"/>
    <mergeCell ref="E5:E6"/>
    <mergeCell ref="D5:D6"/>
    <mergeCell ref="C5:C6"/>
    <mergeCell ref="B5:B6"/>
  </mergeCells>
  <printOptions horizontalCentered="1" verticalCentered="1"/>
  <pageMargins left="0.03937007874015748" right="0.03937007874015748" top="0.7480314960629921" bottom="0.7480314960629921" header="0.31496062992125984" footer="0.31496062992125984"/>
  <pageSetup fitToHeight="0" fitToWidth="1" horizontalDpi="600" verticalDpi="600" orientation="portrait" paperSize="9" scale="93" r:id="rId2"/>
  <headerFooter>
    <oddFooter>&amp;L&amp;D&amp;CPage &amp;P de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L81"/>
  <sheetViews>
    <sheetView zoomScaleSheetLayoutView="75" zoomScalePageLayoutView="0" workbookViewId="0" topLeftCell="A1">
      <pane xSplit="1" ySplit="6" topLeftCell="B4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7" sqref="H7:H75"/>
    </sheetView>
  </sheetViews>
  <sheetFormatPr defaultColWidth="11.421875" defaultRowHeight="15"/>
  <cols>
    <col min="1" max="1" width="36.00390625" style="6" customWidth="1"/>
    <col min="2" max="2" width="8.140625" style="11" customWidth="1"/>
    <col min="3" max="3" width="7.7109375" style="75" customWidth="1"/>
    <col min="4" max="5" width="8.57421875" style="6" customWidth="1"/>
    <col min="6" max="6" width="8.57421875" style="80" customWidth="1"/>
    <col min="7" max="7" width="8.57421875" style="10" customWidth="1"/>
    <col min="8" max="9" width="8.57421875" style="11" customWidth="1"/>
    <col min="10" max="10" width="10.140625" style="6" customWidth="1"/>
    <col min="11" max="16384" width="11.421875" style="6" customWidth="1"/>
  </cols>
  <sheetData>
    <row r="1" spans="1:10" ht="22.5" customHeight="1">
      <c r="A1" s="78" t="s">
        <v>107</v>
      </c>
      <c r="B1" s="78"/>
      <c r="C1" s="79"/>
      <c r="D1" s="236"/>
      <c r="E1" s="236"/>
      <c r="F1" s="236"/>
      <c r="G1" s="236"/>
      <c r="H1" s="236"/>
      <c r="I1" s="72"/>
      <c r="J1" s="72"/>
    </row>
    <row r="3" spans="2:12" ht="24.75" customHeight="1">
      <c r="B3" s="248" t="s">
        <v>110</v>
      </c>
      <c r="C3" s="248"/>
      <c r="D3" s="248"/>
      <c r="E3" s="248"/>
      <c r="F3" s="248"/>
      <c r="G3" s="248"/>
      <c r="H3" s="248"/>
      <c r="I3" s="73"/>
      <c r="J3" s="73"/>
      <c r="K3" s="73"/>
      <c r="L3" s="73"/>
    </row>
    <row r="4" ht="3" customHeight="1"/>
    <row r="5" spans="1:10" ht="15" customHeight="1">
      <c r="A5" s="81" t="s">
        <v>0</v>
      </c>
      <c r="B5" s="250" t="s">
        <v>105</v>
      </c>
      <c r="C5" s="251" t="s">
        <v>99</v>
      </c>
      <c r="D5" s="251" t="s">
        <v>67</v>
      </c>
      <c r="E5" s="251" t="s">
        <v>64</v>
      </c>
      <c r="F5" s="251" t="s">
        <v>59</v>
      </c>
      <c r="G5" s="242" t="s">
        <v>60</v>
      </c>
      <c r="H5" s="243" t="s">
        <v>109</v>
      </c>
      <c r="I5" s="244" t="s">
        <v>61</v>
      </c>
      <c r="J5" s="249" t="s">
        <v>108</v>
      </c>
    </row>
    <row r="6" spans="1:10" ht="26.25" customHeight="1">
      <c r="A6" s="82" t="s">
        <v>1</v>
      </c>
      <c r="B6" s="250"/>
      <c r="C6" s="251"/>
      <c r="D6" s="251"/>
      <c r="E6" s="251"/>
      <c r="F6" s="251"/>
      <c r="G6" s="242"/>
      <c r="H6" s="243"/>
      <c r="I6" s="244"/>
      <c r="J6" s="249"/>
    </row>
    <row r="7" spans="1:10" ht="15">
      <c r="A7" s="83" t="s">
        <v>2</v>
      </c>
      <c r="B7" s="84">
        <v>19</v>
      </c>
      <c r="C7" s="84">
        <v>19</v>
      </c>
      <c r="D7" s="85">
        <v>19</v>
      </c>
      <c r="E7" s="86">
        <v>14</v>
      </c>
      <c r="F7" s="86">
        <v>15</v>
      </c>
      <c r="G7" s="124">
        <f>H7-B7</f>
        <v>-5</v>
      </c>
      <c r="H7" s="84">
        <v>14</v>
      </c>
      <c r="I7" s="88"/>
      <c r="J7" s="84">
        <f>H7+I7</f>
        <v>14</v>
      </c>
    </row>
    <row r="8" spans="1:10" ht="15">
      <c r="A8" s="83" t="s">
        <v>3</v>
      </c>
      <c r="B8" s="89">
        <v>211</v>
      </c>
      <c r="C8" s="89">
        <v>221</v>
      </c>
      <c r="D8" s="90">
        <v>212</v>
      </c>
      <c r="E8" s="91">
        <v>206</v>
      </c>
      <c r="F8" s="91">
        <v>198</v>
      </c>
      <c r="G8" s="124">
        <f aca="true" t="shared" si="0" ref="G8:G71">H8-B8</f>
        <v>-22</v>
      </c>
      <c r="H8" s="89">
        <v>189</v>
      </c>
      <c r="I8" s="92"/>
      <c r="J8" s="84">
        <f aca="true" t="shared" si="1" ref="J8:J71">H8+I8</f>
        <v>189</v>
      </c>
    </row>
    <row r="9" spans="1:10" ht="15">
      <c r="A9" s="83" t="s">
        <v>4</v>
      </c>
      <c r="B9" s="84">
        <v>54</v>
      </c>
      <c r="C9" s="84">
        <v>60</v>
      </c>
      <c r="D9" s="85">
        <v>60</v>
      </c>
      <c r="E9" s="86">
        <v>57</v>
      </c>
      <c r="F9" s="86">
        <v>64</v>
      </c>
      <c r="G9" s="124">
        <f t="shared" si="0"/>
        <v>-15</v>
      </c>
      <c r="H9" s="84">
        <v>39</v>
      </c>
      <c r="I9" s="88"/>
      <c r="J9" s="84">
        <f t="shared" si="1"/>
        <v>39</v>
      </c>
    </row>
    <row r="10" spans="1:10" ht="15">
      <c r="A10" s="83" t="s">
        <v>5</v>
      </c>
      <c r="B10" s="89">
        <v>36</v>
      </c>
      <c r="C10" s="89">
        <v>30</v>
      </c>
      <c r="D10" s="90">
        <v>37</v>
      </c>
      <c r="E10" s="91">
        <v>33</v>
      </c>
      <c r="F10" s="91">
        <v>29</v>
      </c>
      <c r="G10" s="124">
        <f t="shared" si="0"/>
        <v>-6</v>
      </c>
      <c r="H10" s="89">
        <v>30</v>
      </c>
      <c r="I10" s="92"/>
      <c r="J10" s="84">
        <f t="shared" si="1"/>
        <v>30</v>
      </c>
    </row>
    <row r="11" spans="1:10" ht="15">
      <c r="A11" s="83" t="s">
        <v>6</v>
      </c>
      <c r="B11" s="84">
        <v>200</v>
      </c>
      <c r="C11" s="84">
        <v>195</v>
      </c>
      <c r="D11" s="85">
        <v>194</v>
      </c>
      <c r="E11" s="86">
        <v>199</v>
      </c>
      <c r="F11" s="86">
        <v>195</v>
      </c>
      <c r="G11" s="124">
        <f t="shared" si="0"/>
        <v>-4</v>
      </c>
      <c r="H11" s="84">
        <v>196</v>
      </c>
      <c r="I11" s="84">
        <v>13</v>
      </c>
      <c r="J11" s="84">
        <f t="shared" si="1"/>
        <v>209</v>
      </c>
    </row>
    <row r="12" spans="1:10" ht="15">
      <c r="A12" s="83" t="s">
        <v>7</v>
      </c>
      <c r="B12" s="89">
        <v>166</v>
      </c>
      <c r="C12" s="89">
        <v>157</v>
      </c>
      <c r="D12" s="90">
        <v>128</v>
      </c>
      <c r="E12" s="91">
        <v>135</v>
      </c>
      <c r="F12" s="91">
        <v>131</v>
      </c>
      <c r="G12" s="124">
        <f t="shared" si="0"/>
        <v>-13</v>
      </c>
      <c r="H12" s="89">
        <v>153</v>
      </c>
      <c r="I12" s="92"/>
      <c r="J12" s="84">
        <f t="shared" si="1"/>
        <v>153</v>
      </c>
    </row>
    <row r="13" spans="1:10" ht="15">
      <c r="A13" s="83" t="s">
        <v>77</v>
      </c>
      <c r="B13" s="84">
        <v>0</v>
      </c>
      <c r="C13" s="84">
        <v>19</v>
      </c>
      <c r="D13" s="85">
        <v>25</v>
      </c>
      <c r="E13" s="86">
        <v>32</v>
      </c>
      <c r="F13" s="86">
        <v>43</v>
      </c>
      <c r="G13" s="124">
        <f t="shared" si="0"/>
        <v>0</v>
      </c>
      <c r="H13" s="84">
        <v>0</v>
      </c>
      <c r="I13" s="88"/>
      <c r="J13" s="84">
        <f t="shared" si="1"/>
        <v>0</v>
      </c>
    </row>
    <row r="14" spans="1:10" ht="15">
      <c r="A14" s="83" t="s">
        <v>8</v>
      </c>
      <c r="B14" s="89">
        <v>113</v>
      </c>
      <c r="C14" s="89">
        <v>104</v>
      </c>
      <c r="D14" s="90">
        <v>114</v>
      </c>
      <c r="E14" s="91">
        <v>107</v>
      </c>
      <c r="F14" s="91">
        <v>111</v>
      </c>
      <c r="G14" s="124">
        <f t="shared" si="0"/>
        <v>-1</v>
      </c>
      <c r="H14" s="89">
        <v>112</v>
      </c>
      <c r="I14" s="92"/>
      <c r="J14" s="84">
        <f t="shared" si="1"/>
        <v>112</v>
      </c>
    </row>
    <row r="15" spans="1:10" ht="15">
      <c r="A15" s="83" t="s">
        <v>78</v>
      </c>
      <c r="B15" s="84">
        <v>86</v>
      </c>
      <c r="C15" s="84">
        <v>90</v>
      </c>
      <c r="D15" s="85">
        <v>105</v>
      </c>
      <c r="E15" s="86">
        <v>116</v>
      </c>
      <c r="F15" s="86">
        <v>124</v>
      </c>
      <c r="G15" s="124">
        <f t="shared" si="0"/>
        <v>-19</v>
      </c>
      <c r="H15" s="84">
        <v>67</v>
      </c>
      <c r="I15" s="84">
        <v>3</v>
      </c>
      <c r="J15" s="84">
        <f t="shared" si="1"/>
        <v>70</v>
      </c>
    </row>
    <row r="16" spans="1:10" ht="15">
      <c r="A16" s="83" t="s">
        <v>9</v>
      </c>
      <c r="B16" s="89">
        <v>84</v>
      </c>
      <c r="C16" s="89">
        <v>71</v>
      </c>
      <c r="D16" s="90">
        <v>67</v>
      </c>
      <c r="E16" s="91">
        <v>109</v>
      </c>
      <c r="F16" s="91">
        <v>112</v>
      </c>
      <c r="G16" s="124">
        <f t="shared" si="0"/>
        <v>-21</v>
      </c>
      <c r="H16" s="89">
        <v>63</v>
      </c>
      <c r="I16" s="92"/>
      <c r="J16" s="84">
        <f t="shared" si="1"/>
        <v>63</v>
      </c>
    </row>
    <row r="17" spans="1:10" ht="15">
      <c r="A17" s="83" t="s">
        <v>76</v>
      </c>
      <c r="B17" s="84">
        <v>72</v>
      </c>
      <c r="C17" s="84">
        <v>68</v>
      </c>
      <c r="D17" s="85">
        <v>76</v>
      </c>
      <c r="E17" s="86">
        <v>93</v>
      </c>
      <c r="F17" s="86">
        <v>97</v>
      </c>
      <c r="G17" s="124">
        <f t="shared" si="0"/>
        <v>8</v>
      </c>
      <c r="H17" s="84">
        <v>80</v>
      </c>
      <c r="I17" s="88"/>
      <c r="J17" s="84">
        <f t="shared" si="1"/>
        <v>80</v>
      </c>
    </row>
    <row r="18" spans="1:10" ht="15">
      <c r="A18" s="83" t="s">
        <v>101</v>
      </c>
      <c r="B18" s="84">
        <v>281</v>
      </c>
      <c r="C18" s="84">
        <v>307</v>
      </c>
      <c r="D18" s="85"/>
      <c r="E18" s="86"/>
      <c r="F18" s="86"/>
      <c r="G18" s="124">
        <f t="shared" si="0"/>
        <v>-47</v>
      </c>
      <c r="H18" s="84">
        <v>234</v>
      </c>
      <c r="I18" s="88"/>
      <c r="J18" s="84">
        <f t="shared" si="1"/>
        <v>234</v>
      </c>
    </row>
    <row r="19" spans="1:10" ht="15">
      <c r="A19" s="83" t="s">
        <v>10</v>
      </c>
      <c r="B19" s="89">
        <v>128</v>
      </c>
      <c r="C19" s="89">
        <v>139</v>
      </c>
      <c r="D19" s="90">
        <v>135</v>
      </c>
      <c r="E19" s="91">
        <v>159</v>
      </c>
      <c r="F19" s="91">
        <v>157</v>
      </c>
      <c r="G19" s="124">
        <f t="shared" si="0"/>
        <v>-36</v>
      </c>
      <c r="H19" s="89">
        <v>92</v>
      </c>
      <c r="I19" s="92">
        <v>4</v>
      </c>
      <c r="J19" s="84">
        <f t="shared" si="1"/>
        <v>96</v>
      </c>
    </row>
    <row r="20" spans="1:10" ht="15">
      <c r="A20" s="83" t="s">
        <v>11</v>
      </c>
      <c r="B20" s="84">
        <v>97</v>
      </c>
      <c r="C20" s="84">
        <v>80</v>
      </c>
      <c r="D20" s="85">
        <v>79</v>
      </c>
      <c r="E20" s="86">
        <v>84</v>
      </c>
      <c r="F20" s="86">
        <v>82</v>
      </c>
      <c r="G20" s="124">
        <f t="shared" si="0"/>
        <v>1</v>
      </c>
      <c r="H20" s="84">
        <v>98</v>
      </c>
      <c r="I20" s="88"/>
      <c r="J20" s="84">
        <f t="shared" si="1"/>
        <v>98</v>
      </c>
    </row>
    <row r="21" spans="1:10" ht="15">
      <c r="A21" s="83" t="s">
        <v>12</v>
      </c>
      <c r="B21" s="89">
        <v>123</v>
      </c>
      <c r="C21" s="89">
        <v>109</v>
      </c>
      <c r="D21" s="90">
        <v>150</v>
      </c>
      <c r="E21" s="91">
        <v>158</v>
      </c>
      <c r="F21" s="91">
        <v>162</v>
      </c>
      <c r="G21" s="124">
        <f t="shared" si="0"/>
        <v>-18</v>
      </c>
      <c r="H21" s="89">
        <v>105</v>
      </c>
      <c r="I21" s="89">
        <v>4</v>
      </c>
      <c r="J21" s="84">
        <f t="shared" si="1"/>
        <v>109</v>
      </c>
    </row>
    <row r="22" spans="1:10" ht="15">
      <c r="A22" s="83" t="s">
        <v>13</v>
      </c>
      <c r="B22" s="84">
        <v>155</v>
      </c>
      <c r="C22" s="84">
        <v>155</v>
      </c>
      <c r="D22" s="85">
        <v>159</v>
      </c>
      <c r="E22" s="86">
        <v>157</v>
      </c>
      <c r="F22" s="86">
        <v>170</v>
      </c>
      <c r="G22" s="124">
        <f t="shared" si="0"/>
        <v>-30</v>
      </c>
      <c r="H22" s="84">
        <v>125</v>
      </c>
      <c r="I22" s="84">
        <v>6</v>
      </c>
      <c r="J22" s="84">
        <f t="shared" si="1"/>
        <v>131</v>
      </c>
    </row>
    <row r="23" spans="1:10" ht="15">
      <c r="A23" s="83" t="s">
        <v>14</v>
      </c>
      <c r="B23" s="89">
        <v>112</v>
      </c>
      <c r="C23" s="89">
        <v>109</v>
      </c>
      <c r="D23" s="90">
        <v>96</v>
      </c>
      <c r="E23" s="91">
        <v>113</v>
      </c>
      <c r="F23" s="91">
        <v>103</v>
      </c>
      <c r="G23" s="124">
        <f t="shared" si="0"/>
        <v>-34</v>
      </c>
      <c r="H23" s="89">
        <v>78</v>
      </c>
      <c r="I23" s="92"/>
      <c r="J23" s="84">
        <f t="shared" si="1"/>
        <v>78</v>
      </c>
    </row>
    <row r="24" spans="1:10" ht="15">
      <c r="A24" s="83" t="s">
        <v>15</v>
      </c>
      <c r="B24" s="84">
        <v>294</v>
      </c>
      <c r="C24" s="84">
        <v>289</v>
      </c>
      <c r="D24" s="85">
        <v>290</v>
      </c>
      <c r="E24" s="86">
        <v>265</v>
      </c>
      <c r="F24" s="86">
        <v>295</v>
      </c>
      <c r="G24" s="124">
        <f t="shared" si="0"/>
        <v>-39</v>
      </c>
      <c r="H24" s="84">
        <v>255</v>
      </c>
      <c r="I24" s="84"/>
      <c r="J24" s="84">
        <f t="shared" si="1"/>
        <v>255</v>
      </c>
    </row>
    <row r="25" spans="1:10" ht="15">
      <c r="A25" s="83" t="s">
        <v>16</v>
      </c>
      <c r="B25" s="89">
        <v>156</v>
      </c>
      <c r="C25" s="89">
        <v>162</v>
      </c>
      <c r="D25" s="90">
        <v>163</v>
      </c>
      <c r="E25" s="91">
        <v>165</v>
      </c>
      <c r="F25" s="91">
        <v>180</v>
      </c>
      <c r="G25" s="124">
        <f t="shared" si="0"/>
        <v>-19</v>
      </c>
      <c r="H25" s="89">
        <v>137</v>
      </c>
      <c r="I25" s="92"/>
      <c r="J25" s="84">
        <f t="shared" si="1"/>
        <v>137</v>
      </c>
    </row>
    <row r="26" spans="1:10" ht="15">
      <c r="A26" s="83" t="s">
        <v>17</v>
      </c>
      <c r="B26" s="84">
        <v>72</v>
      </c>
      <c r="C26" s="84">
        <v>59</v>
      </c>
      <c r="D26" s="85">
        <v>67</v>
      </c>
      <c r="E26" s="86">
        <v>66</v>
      </c>
      <c r="F26" s="86">
        <v>72</v>
      </c>
      <c r="G26" s="124">
        <f t="shared" si="0"/>
        <v>-5</v>
      </c>
      <c r="H26" s="84">
        <v>67</v>
      </c>
      <c r="I26" s="84"/>
      <c r="J26" s="84">
        <f t="shared" si="1"/>
        <v>67</v>
      </c>
    </row>
    <row r="27" spans="1:10" ht="15">
      <c r="A27" s="83" t="s">
        <v>18</v>
      </c>
      <c r="B27" s="89">
        <v>96</v>
      </c>
      <c r="C27" s="89">
        <v>107</v>
      </c>
      <c r="D27" s="90">
        <v>125</v>
      </c>
      <c r="E27" s="91">
        <v>127</v>
      </c>
      <c r="F27" s="91">
        <v>118</v>
      </c>
      <c r="G27" s="124">
        <f t="shared" si="0"/>
        <v>1</v>
      </c>
      <c r="H27" s="89">
        <v>97</v>
      </c>
      <c r="I27" s="92"/>
      <c r="J27" s="84">
        <f t="shared" si="1"/>
        <v>97</v>
      </c>
    </row>
    <row r="28" spans="1:10" ht="15">
      <c r="A28" s="83" t="s">
        <v>19</v>
      </c>
      <c r="B28" s="84">
        <v>187</v>
      </c>
      <c r="C28" s="84">
        <v>185</v>
      </c>
      <c r="D28" s="85">
        <v>167</v>
      </c>
      <c r="E28" s="86">
        <v>158</v>
      </c>
      <c r="F28" s="86">
        <v>168</v>
      </c>
      <c r="G28" s="124">
        <f t="shared" si="0"/>
        <v>2</v>
      </c>
      <c r="H28" s="84">
        <v>189</v>
      </c>
      <c r="I28" s="84">
        <v>15</v>
      </c>
      <c r="J28" s="84">
        <f t="shared" si="1"/>
        <v>204</v>
      </c>
    </row>
    <row r="29" spans="1:10" ht="15">
      <c r="A29" s="83" t="s">
        <v>74</v>
      </c>
      <c r="B29" s="89">
        <v>89</v>
      </c>
      <c r="C29" s="89">
        <v>94</v>
      </c>
      <c r="D29" s="90">
        <v>77</v>
      </c>
      <c r="E29" s="91">
        <v>73</v>
      </c>
      <c r="F29" s="91">
        <v>71</v>
      </c>
      <c r="G29" s="124">
        <f t="shared" si="0"/>
        <v>-1</v>
      </c>
      <c r="H29" s="89">
        <v>88</v>
      </c>
      <c r="I29" s="89"/>
      <c r="J29" s="84">
        <f t="shared" si="1"/>
        <v>88</v>
      </c>
    </row>
    <row r="30" spans="1:10" ht="15">
      <c r="A30" s="83" t="s">
        <v>20</v>
      </c>
      <c r="B30" s="89">
        <v>185</v>
      </c>
      <c r="C30" s="89">
        <v>207</v>
      </c>
      <c r="D30" s="90">
        <v>225</v>
      </c>
      <c r="E30" s="91">
        <v>214</v>
      </c>
      <c r="F30" s="91">
        <v>247</v>
      </c>
      <c r="G30" s="124">
        <f t="shared" si="0"/>
        <v>-9</v>
      </c>
      <c r="H30" s="89">
        <v>176</v>
      </c>
      <c r="I30" s="89"/>
      <c r="J30" s="84">
        <f t="shared" si="1"/>
        <v>176</v>
      </c>
    </row>
    <row r="31" spans="1:10" ht="15">
      <c r="A31" s="83" t="s">
        <v>21</v>
      </c>
      <c r="B31" s="93">
        <v>157</v>
      </c>
      <c r="C31" s="93">
        <v>134</v>
      </c>
      <c r="D31" s="85">
        <v>113</v>
      </c>
      <c r="E31" s="94">
        <v>117</v>
      </c>
      <c r="F31" s="94">
        <v>99</v>
      </c>
      <c r="G31" s="124">
        <f t="shared" si="0"/>
        <v>-29</v>
      </c>
      <c r="H31" s="93">
        <v>128</v>
      </c>
      <c r="I31" s="95"/>
      <c r="J31" s="84">
        <f t="shared" si="1"/>
        <v>128</v>
      </c>
    </row>
    <row r="32" spans="1:10" ht="15">
      <c r="A32" s="83" t="s">
        <v>22</v>
      </c>
      <c r="B32" s="89">
        <v>203</v>
      </c>
      <c r="C32" s="89">
        <v>215</v>
      </c>
      <c r="D32" s="90">
        <v>237</v>
      </c>
      <c r="E32" s="91">
        <v>247</v>
      </c>
      <c r="F32" s="91">
        <v>251</v>
      </c>
      <c r="G32" s="124">
        <f t="shared" si="0"/>
        <v>-24</v>
      </c>
      <c r="H32" s="89">
        <v>179</v>
      </c>
      <c r="I32" s="95">
        <v>22</v>
      </c>
      <c r="J32" s="84">
        <f t="shared" si="1"/>
        <v>201</v>
      </c>
    </row>
    <row r="33" spans="1:10" ht="20.25" customHeight="1">
      <c r="A33" s="37" t="s">
        <v>92</v>
      </c>
      <c r="B33" s="93">
        <v>220</v>
      </c>
      <c r="C33" s="93">
        <v>213</v>
      </c>
      <c r="D33" s="85">
        <v>216</v>
      </c>
      <c r="E33" s="94">
        <v>234</v>
      </c>
      <c r="F33" s="94">
        <v>252</v>
      </c>
      <c r="G33" s="124">
        <f t="shared" si="0"/>
        <v>-40</v>
      </c>
      <c r="H33" s="93">
        <v>180</v>
      </c>
      <c r="I33" s="93"/>
      <c r="J33" s="84">
        <f t="shared" si="1"/>
        <v>180</v>
      </c>
    </row>
    <row r="34" spans="1:10" ht="15">
      <c r="A34" s="83" t="s">
        <v>24</v>
      </c>
      <c r="B34" s="89">
        <v>245</v>
      </c>
      <c r="C34" s="89">
        <v>212</v>
      </c>
      <c r="D34" s="90">
        <v>250</v>
      </c>
      <c r="E34" s="91">
        <v>264</v>
      </c>
      <c r="F34" s="91">
        <v>267</v>
      </c>
      <c r="G34" s="124">
        <f t="shared" si="0"/>
        <v>12</v>
      </c>
      <c r="H34" s="89">
        <v>257</v>
      </c>
      <c r="I34" s="92"/>
      <c r="J34" s="84">
        <f t="shared" si="1"/>
        <v>257</v>
      </c>
    </row>
    <row r="35" spans="1:10" ht="15">
      <c r="A35" s="83" t="s">
        <v>69</v>
      </c>
      <c r="B35" s="93">
        <v>93</v>
      </c>
      <c r="C35" s="93">
        <v>110</v>
      </c>
      <c r="D35" s="85">
        <v>106</v>
      </c>
      <c r="E35" s="94">
        <v>95</v>
      </c>
      <c r="F35" s="94">
        <v>112</v>
      </c>
      <c r="G35" s="124">
        <f t="shared" si="0"/>
        <v>-37</v>
      </c>
      <c r="H35" s="93">
        <v>56</v>
      </c>
      <c r="I35" s="95"/>
      <c r="J35" s="84">
        <f t="shared" si="1"/>
        <v>56</v>
      </c>
    </row>
    <row r="36" spans="1:10" ht="15">
      <c r="A36" s="83" t="s">
        <v>25</v>
      </c>
      <c r="B36" s="89">
        <v>140</v>
      </c>
      <c r="C36" s="89">
        <v>125</v>
      </c>
      <c r="D36" s="90">
        <v>139</v>
      </c>
      <c r="E36" s="91">
        <v>137</v>
      </c>
      <c r="F36" s="91">
        <v>170</v>
      </c>
      <c r="G36" s="124">
        <f t="shared" si="0"/>
        <v>14</v>
      </c>
      <c r="H36" s="89">
        <v>154</v>
      </c>
      <c r="I36" s="92"/>
      <c r="J36" s="84">
        <f t="shared" si="1"/>
        <v>154</v>
      </c>
    </row>
    <row r="37" spans="1:10" ht="15">
      <c r="A37" s="83" t="s">
        <v>26</v>
      </c>
      <c r="B37" s="93">
        <v>9</v>
      </c>
      <c r="C37" s="93">
        <v>10</v>
      </c>
      <c r="D37" s="85">
        <v>5</v>
      </c>
      <c r="E37" s="94">
        <v>21</v>
      </c>
      <c r="F37" s="94">
        <v>27</v>
      </c>
      <c r="G37" s="124">
        <f t="shared" si="0"/>
        <v>-9</v>
      </c>
      <c r="H37" s="93">
        <v>0</v>
      </c>
      <c r="I37" s="95"/>
      <c r="J37" s="84">
        <f t="shared" si="1"/>
        <v>0</v>
      </c>
    </row>
    <row r="38" spans="1:10" ht="15">
      <c r="A38" s="83" t="s">
        <v>27</v>
      </c>
      <c r="B38" s="89">
        <v>116</v>
      </c>
      <c r="C38" s="89">
        <v>99</v>
      </c>
      <c r="D38" s="90">
        <v>89</v>
      </c>
      <c r="E38" s="91">
        <v>80</v>
      </c>
      <c r="F38" s="91">
        <v>97</v>
      </c>
      <c r="G38" s="124">
        <f t="shared" si="0"/>
        <v>-6</v>
      </c>
      <c r="H38" s="89">
        <v>110</v>
      </c>
      <c r="I38" s="92"/>
      <c r="J38" s="84">
        <f t="shared" si="1"/>
        <v>110</v>
      </c>
    </row>
    <row r="39" spans="1:10" ht="15">
      <c r="A39" s="83" t="s">
        <v>28</v>
      </c>
      <c r="B39" s="93">
        <v>144</v>
      </c>
      <c r="C39" s="93">
        <v>152</v>
      </c>
      <c r="D39" s="85">
        <v>144</v>
      </c>
      <c r="E39" s="94">
        <v>124</v>
      </c>
      <c r="F39" s="94">
        <v>130</v>
      </c>
      <c r="G39" s="124">
        <f t="shared" si="0"/>
        <v>-11</v>
      </c>
      <c r="H39" s="93">
        <v>133</v>
      </c>
      <c r="I39" s="95"/>
      <c r="J39" s="84">
        <f t="shared" si="1"/>
        <v>133</v>
      </c>
    </row>
    <row r="40" spans="1:10" ht="15">
      <c r="A40" s="83" t="s">
        <v>29</v>
      </c>
      <c r="B40" s="89">
        <v>92</v>
      </c>
      <c r="C40" s="89">
        <v>100</v>
      </c>
      <c r="D40" s="90">
        <v>110</v>
      </c>
      <c r="E40" s="91">
        <v>120</v>
      </c>
      <c r="F40" s="91">
        <v>132</v>
      </c>
      <c r="G40" s="124">
        <f t="shared" si="0"/>
        <v>-20</v>
      </c>
      <c r="H40" s="89">
        <v>72</v>
      </c>
      <c r="I40" s="89"/>
      <c r="J40" s="84">
        <f t="shared" si="1"/>
        <v>72</v>
      </c>
    </row>
    <row r="41" spans="1:10" ht="15">
      <c r="A41" s="83" t="s">
        <v>30</v>
      </c>
      <c r="B41" s="93">
        <v>55</v>
      </c>
      <c r="C41" s="93">
        <v>50</v>
      </c>
      <c r="D41" s="85">
        <v>50</v>
      </c>
      <c r="E41" s="94">
        <v>47</v>
      </c>
      <c r="F41" s="94">
        <v>57</v>
      </c>
      <c r="G41" s="124">
        <f t="shared" si="0"/>
        <v>-15</v>
      </c>
      <c r="H41" s="93">
        <v>40</v>
      </c>
      <c r="I41" s="95"/>
      <c r="J41" s="84">
        <f t="shared" si="1"/>
        <v>40</v>
      </c>
    </row>
    <row r="42" spans="1:10" ht="15">
      <c r="A42" s="83" t="s">
        <v>31</v>
      </c>
      <c r="B42" s="89">
        <v>239</v>
      </c>
      <c r="C42" s="89">
        <v>254</v>
      </c>
      <c r="D42" s="90">
        <v>264</v>
      </c>
      <c r="E42" s="91">
        <v>255</v>
      </c>
      <c r="F42" s="91">
        <v>244</v>
      </c>
      <c r="G42" s="124">
        <f t="shared" si="0"/>
        <v>-21</v>
      </c>
      <c r="H42" s="89">
        <v>218</v>
      </c>
      <c r="I42" s="92"/>
      <c r="J42" s="84">
        <f t="shared" si="1"/>
        <v>218</v>
      </c>
    </row>
    <row r="43" spans="1:10" ht="15">
      <c r="A43" s="83" t="s">
        <v>70</v>
      </c>
      <c r="B43" s="89">
        <v>97</v>
      </c>
      <c r="C43" s="89">
        <v>97</v>
      </c>
      <c r="D43" s="90">
        <v>104</v>
      </c>
      <c r="E43" s="91">
        <v>97</v>
      </c>
      <c r="F43" s="91">
        <v>102</v>
      </c>
      <c r="G43" s="124">
        <f t="shared" si="0"/>
        <v>3</v>
      </c>
      <c r="H43" s="89">
        <v>100</v>
      </c>
      <c r="I43" s="92"/>
      <c r="J43" s="84">
        <f t="shared" si="1"/>
        <v>100</v>
      </c>
    </row>
    <row r="44" spans="1:10" ht="15">
      <c r="A44" s="83" t="s">
        <v>71</v>
      </c>
      <c r="B44" s="93">
        <v>143</v>
      </c>
      <c r="C44" s="93">
        <v>169</v>
      </c>
      <c r="D44" s="85">
        <v>162</v>
      </c>
      <c r="E44" s="94">
        <v>154</v>
      </c>
      <c r="F44" s="94">
        <v>143</v>
      </c>
      <c r="G44" s="124">
        <f t="shared" si="0"/>
        <v>-13</v>
      </c>
      <c r="H44" s="93">
        <v>130</v>
      </c>
      <c r="I44" s="95"/>
      <c r="J44" s="84">
        <f t="shared" si="1"/>
        <v>130</v>
      </c>
    </row>
    <row r="45" spans="1:10" ht="15">
      <c r="A45" s="83" t="s">
        <v>72</v>
      </c>
      <c r="B45" s="89">
        <v>146</v>
      </c>
      <c r="C45" s="89">
        <v>141</v>
      </c>
      <c r="D45" s="90">
        <v>149</v>
      </c>
      <c r="E45" s="91">
        <v>131</v>
      </c>
      <c r="F45" s="91">
        <v>138</v>
      </c>
      <c r="G45" s="124">
        <f t="shared" si="0"/>
        <v>-4</v>
      </c>
      <c r="H45" s="89">
        <v>142</v>
      </c>
      <c r="I45" s="92"/>
      <c r="J45" s="84">
        <f t="shared" si="1"/>
        <v>142</v>
      </c>
    </row>
    <row r="46" spans="1:10" ht="15">
      <c r="A46" s="83" t="s">
        <v>33</v>
      </c>
      <c r="B46" s="93">
        <v>128</v>
      </c>
      <c r="C46" s="93">
        <v>119</v>
      </c>
      <c r="D46" s="85">
        <v>120</v>
      </c>
      <c r="E46" s="94">
        <v>118</v>
      </c>
      <c r="F46" s="94">
        <v>118</v>
      </c>
      <c r="G46" s="124">
        <f t="shared" si="0"/>
        <v>-19</v>
      </c>
      <c r="H46" s="93">
        <v>109</v>
      </c>
      <c r="I46" s="95"/>
      <c r="J46" s="84">
        <f t="shared" si="1"/>
        <v>109</v>
      </c>
    </row>
    <row r="47" spans="1:10" ht="15">
      <c r="A47" s="83" t="s">
        <v>34</v>
      </c>
      <c r="B47" s="89">
        <v>200</v>
      </c>
      <c r="C47" s="89">
        <v>196</v>
      </c>
      <c r="D47" s="90">
        <v>196</v>
      </c>
      <c r="E47" s="91">
        <v>201</v>
      </c>
      <c r="F47" s="91">
        <v>202</v>
      </c>
      <c r="G47" s="124">
        <f t="shared" si="0"/>
        <v>-14</v>
      </c>
      <c r="H47" s="89">
        <v>186</v>
      </c>
      <c r="I47" s="89"/>
      <c r="J47" s="84">
        <f t="shared" si="1"/>
        <v>186</v>
      </c>
    </row>
    <row r="48" spans="1:10" ht="15">
      <c r="A48" s="83" t="s">
        <v>73</v>
      </c>
      <c r="B48" s="93">
        <v>24</v>
      </c>
      <c r="C48" s="93">
        <v>25</v>
      </c>
      <c r="D48" s="85">
        <v>30</v>
      </c>
      <c r="E48" s="94">
        <v>29</v>
      </c>
      <c r="F48" s="94">
        <v>40</v>
      </c>
      <c r="G48" s="124">
        <f t="shared" si="0"/>
        <v>-2</v>
      </c>
      <c r="H48" s="93">
        <v>22</v>
      </c>
      <c r="I48" s="95"/>
      <c r="J48" s="84">
        <f t="shared" si="1"/>
        <v>22</v>
      </c>
    </row>
    <row r="49" spans="1:10" ht="15">
      <c r="A49" s="83" t="s">
        <v>35</v>
      </c>
      <c r="B49" s="89">
        <v>216</v>
      </c>
      <c r="C49" s="89">
        <v>202</v>
      </c>
      <c r="D49" s="90">
        <v>220</v>
      </c>
      <c r="E49" s="91">
        <v>211</v>
      </c>
      <c r="F49" s="91">
        <v>237</v>
      </c>
      <c r="G49" s="124">
        <f t="shared" si="0"/>
        <v>-22</v>
      </c>
      <c r="H49" s="89">
        <v>194</v>
      </c>
      <c r="I49" s="89">
        <v>2</v>
      </c>
      <c r="J49" s="84">
        <f t="shared" si="1"/>
        <v>196</v>
      </c>
    </row>
    <row r="50" spans="1:10" ht="15">
      <c r="A50" s="83" t="s">
        <v>36</v>
      </c>
      <c r="B50" s="93">
        <v>98</v>
      </c>
      <c r="C50" s="93">
        <v>101</v>
      </c>
      <c r="D50" s="85">
        <v>106</v>
      </c>
      <c r="E50" s="94">
        <v>77</v>
      </c>
      <c r="F50" s="94">
        <v>81</v>
      </c>
      <c r="G50" s="124">
        <f t="shared" si="0"/>
        <v>-16</v>
      </c>
      <c r="H50" s="93">
        <v>82</v>
      </c>
      <c r="I50" s="95"/>
      <c r="J50" s="84">
        <f t="shared" si="1"/>
        <v>82</v>
      </c>
    </row>
    <row r="51" spans="1:10" ht="15">
      <c r="A51" s="83" t="s">
        <v>37</v>
      </c>
      <c r="B51" s="89">
        <v>72</v>
      </c>
      <c r="C51" s="89">
        <v>69</v>
      </c>
      <c r="D51" s="90">
        <v>65</v>
      </c>
      <c r="E51" s="91">
        <v>75</v>
      </c>
      <c r="F51" s="91">
        <v>75</v>
      </c>
      <c r="G51" s="124">
        <f t="shared" si="0"/>
        <v>3</v>
      </c>
      <c r="H51" s="89">
        <v>75</v>
      </c>
      <c r="I51" s="92"/>
      <c r="J51" s="84">
        <f t="shared" si="1"/>
        <v>75</v>
      </c>
    </row>
    <row r="52" spans="1:10" ht="15">
      <c r="A52" s="83" t="s">
        <v>38</v>
      </c>
      <c r="B52" s="93">
        <v>149</v>
      </c>
      <c r="C52" s="93">
        <v>158</v>
      </c>
      <c r="D52" s="85">
        <v>139</v>
      </c>
      <c r="E52" s="94">
        <v>146</v>
      </c>
      <c r="F52" s="94">
        <v>172</v>
      </c>
      <c r="G52" s="124">
        <f t="shared" si="0"/>
        <v>-8</v>
      </c>
      <c r="H52" s="93">
        <v>141</v>
      </c>
      <c r="I52" s="95"/>
      <c r="J52" s="84">
        <f t="shared" si="1"/>
        <v>141</v>
      </c>
    </row>
    <row r="53" spans="1:10" ht="15">
      <c r="A53" s="83" t="s">
        <v>39</v>
      </c>
      <c r="B53" s="89">
        <v>96</v>
      </c>
      <c r="C53" s="89">
        <v>90</v>
      </c>
      <c r="D53" s="90">
        <v>84</v>
      </c>
      <c r="E53" s="91">
        <v>76</v>
      </c>
      <c r="F53" s="91">
        <v>88</v>
      </c>
      <c r="G53" s="124">
        <f t="shared" si="0"/>
        <v>3</v>
      </c>
      <c r="H53" s="89">
        <v>99</v>
      </c>
      <c r="I53" s="89">
        <v>25</v>
      </c>
      <c r="J53" s="84">
        <f t="shared" si="1"/>
        <v>124</v>
      </c>
    </row>
    <row r="54" spans="1:10" ht="15">
      <c r="A54" s="83" t="s">
        <v>40</v>
      </c>
      <c r="B54" s="93">
        <v>178</v>
      </c>
      <c r="C54" s="93">
        <v>177</v>
      </c>
      <c r="D54" s="85">
        <v>185</v>
      </c>
      <c r="E54" s="94">
        <v>195</v>
      </c>
      <c r="F54" s="94">
        <v>194</v>
      </c>
      <c r="G54" s="124">
        <f t="shared" si="0"/>
        <v>-23</v>
      </c>
      <c r="H54" s="93">
        <v>155</v>
      </c>
      <c r="I54" s="95"/>
      <c r="J54" s="84">
        <f t="shared" si="1"/>
        <v>155</v>
      </c>
    </row>
    <row r="55" spans="1:10" ht="15">
      <c r="A55" s="83" t="s">
        <v>41</v>
      </c>
      <c r="B55" s="89">
        <v>7</v>
      </c>
      <c r="C55" s="89">
        <v>4</v>
      </c>
      <c r="D55" s="90">
        <v>8</v>
      </c>
      <c r="E55" s="91">
        <v>12</v>
      </c>
      <c r="F55" s="91">
        <v>13</v>
      </c>
      <c r="G55" s="124">
        <f t="shared" si="0"/>
        <v>-1</v>
      </c>
      <c r="H55" s="89">
        <v>6</v>
      </c>
      <c r="I55" s="92"/>
      <c r="J55" s="84">
        <f t="shared" si="1"/>
        <v>6</v>
      </c>
    </row>
    <row r="56" spans="1:10" ht="15">
      <c r="A56" s="83" t="s">
        <v>42</v>
      </c>
      <c r="B56" s="93">
        <v>65</v>
      </c>
      <c r="C56" s="93">
        <v>62</v>
      </c>
      <c r="D56" s="85">
        <v>72</v>
      </c>
      <c r="E56" s="94">
        <v>62</v>
      </c>
      <c r="F56" s="94">
        <v>65</v>
      </c>
      <c r="G56" s="124">
        <f t="shared" si="0"/>
        <v>-1</v>
      </c>
      <c r="H56" s="93">
        <v>64</v>
      </c>
      <c r="I56" s="95"/>
      <c r="J56" s="84">
        <f t="shared" si="1"/>
        <v>64</v>
      </c>
    </row>
    <row r="57" spans="1:10" ht="15">
      <c r="A57" s="83" t="s">
        <v>43</v>
      </c>
      <c r="B57" s="89">
        <v>21</v>
      </c>
      <c r="C57" s="89">
        <v>19</v>
      </c>
      <c r="D57" s="90">
        <v>20</v>
      </c>
      <c r="E57" s="91">
        <v>20</v>
      </c>
      <c r="F57" s="91">
        <v>19</v>
      </c>
      <c r="G57" s="124">
        <f t="shared" si="0"/>
        <v>-4</v>
      </c>
      <c r="H57" s="89">
        <v>17</v>
      </c>
      <c r="I57" s="92"/>
      <c r="J57" s="84">
        <f t="shared" si="1"/>
        <v>17</v>
      </c>
    </row>
    <row r="58" spans="1:10" ht="18" customHeight="1">
      <c r="A58" s="83" t="s">
        <v>44</v>
      </c>
      <c r="B58" s="93">
        <v>131</v>
      </c>
      <c r="C58" s="93">
        <v>163</v>
      </c>
      <c r="D58" s="85">
        <v>139</v>
      </c>
      <c r="E58" s="94">
        <v>132</v>
      </c>
      <c r="F58" s="94">
        <v>137</v>
      </c>
      <c r="G58" s="124">
        <f t="shared" si="0"/>
        <v>-5</v>
      </c>
      <c r="H58" s="93">
        <v>126</v>
      </c>
      <c r="I58" s="93">
        <v>11</v>
      </c>
      <c r="J58" s="84">
        <f t="shared" si="1"/>
        <v>137</v>
      </c>
    </row>
    <row r="59" spans="1:10" ht="15">
      <c r="A59" s="83" t="s">
        <v>45</v>
      </c>
      <c r="B59" s="89">
        <v>122</v>
      </c>
      <c r="C59" s="89">
        <v>119</v>
      </c>
      <c r="D59" s="90">
        <v>119</v>
      </c>
      <c r="E59" s="91">
        <v>111</v>
      </c>
      <c r="F59" s="91">
        <v>108</v>
      </c>
      <c r="G59" s="124">
        <f t="shared" si="0"/>
        <v>-13</v>
      </c>
      <c r="H59" s="89">
        <v>109</v>
      </c>
      <c r="I59" s="92"/>
      <c r="J59" s="84">
        <f t="shared" si="1"/>
        <v>109</v>
      </c>
    </row>
    <row r="60" spans="1:10" ht="14.25" customHeight="1">
      <c r="A60" s="37" t="s">
        <v>46</v>
      </c>
      <c r="B60" s="93">
        <v>207</v>
      </c>
      <c r="C60" s="93">
        <v>195</v>
      </c>
      <c r="D60" s="85">
        <v>180</v>
      </c>
      <c r="E60" s="94">
        <v>186</v>
      </c>
      <c r="F60" s="94">
        <v>195</v>
      </c>
      <c r="G60" s="124">
        <f t="shared" si="0"/>
        <v>-14</v>
      </c>
      <c r="H60" s="93">
        <v>193</v>
      </c>
      <c r="I60" s="93"/>
      <c r="J60" s="84">
        <f t="shared" si="1"/>
        <v>193</v>
      </c>
    </row>
    <row r="61" spans="1:10" ht="15">
      <c r="A61" s="83" t="s">
        <v>47</v>
      </c>
      <c r="B61" s="89">
        <v>205</v>
      </c>
      <c r="C61" s="89">
        <v>188</v>
      </c>
      <c r="D61" s="90">
        <v>223</v>
      </c>
      <c r="E61" s="91">
        <v>248</v>
      </c>
      <c r="F61" s="91">
        <v>239</v>
      </c>
      <c r="G61" s="124">
        <f t="shared" si="0"/>
        <v>-36</v>
      </c>
      <c r="H61" s="89">
        <v>169</v>
      </c>
      <c r="I61" s="92"/>
      <c r="J61" s="84">
        <f t="shared" si="1"/>
        <v>169</v>
      </c>
    </row>
    <row r="62" spans="1:10" ht="15">
      <c r="A62" s="83" t="s">
        <v>79</v>
      </c>
      <c r="B62" s="93">
        <v>154</v>
      </c>
      <c r="C62" s="93">
        <v>157</v>
      </c>
      <c r="D62" s="85">
        <v>174</v>
      </c>
      <c r="E62" s="94">
        <v>178</v>
      </c>
      <c r="F62" s="94">
        <v>168</v>
      </c>
      <c r="G62" s="124">
        <f t="shared" si="0"/>
        <v>-4</v>
      </c>
      <c r="H62" s="93">
        <v>150</v>
      </c>
      <c r="I62" s="95"/>
      <c r="J62" s="84">
        <f t="shared" si="1"/>
        <v>150</v>
      </c>
    </row>
    <row r="63" spans="1:10" ht="15">
      <c r="A63" s="83" t="s">
        <v>80</v>
      </c>
      <c r="B63" s="89">
        <v>238</v>
      </c>
      <c r="C63" s="89">
        <v>266</v>
      </c>
      <c r="D63" s="90">
        <v>273</v>
      </c>
      <c r="E63" s="91">
        <v>245</v>
      </c>
      <c r="F63" s="91">
        <v>261</v>
      </c>
      <c r="G63" s="124">
        <f t="shared" si="0"/>
        <v>-36</v>
      </c>
      <c r="H63" s="89">
        <v>202</v>
      </c>
      <c r="I63" s="92"/>
      <c r="J63" s="84">
        <f t="shared" si="1"/>
        <v>202</v>
      </c>
    </row>
    <row r="64" spans="1:10" ht="15">
      <c r="A64" s="83" t="s">
        <v>48</v>
      </c>
      <c r="B64" s="93">
        <v>133</v>
      </c>
      <c r="C64" s="93">
        <v>112</v>
      </c>
      <c r="D64" s="85">
        <v>126</v>
      </c>
      <c r="E64" s="94">
        <v>134</v>
      </c>
      <c r="F64" s="94">
        <v>144</v>
      </c>
      <c r="G64" s="124">
        <f t="shared" si="0"/>
        <v>-20</v>
      </c>
      <c r="H64" s="93">
        <v>113</v>
      </c>
      <c r="I64" s="93"/>
      <c r="J64" s="84">
        <f t="shared" si="1"/>
        <v>113</v>
      </c>
    </row>
    <row r="65" spans="1:10" ht="15">
      <c r="A65" s="83" t="s">
        <v>49</v>
      </c>
      <c r="B65" s="89">
        <v>30</v>
      </c>
      <c r="C65" s="89">
        <v>28</v>
      </c>
      <c r="D65" s="90">
        <v>29</v>
      </c>
      <c r="E65" s="91">
        <v>32</v>
      </c>
      <c r="F65" s="91">
        <v>55</v>
      </c>
      <c r="G65" s="124">
        <f t="shared" si="0"/>
        <v>0</v>
      </c>
      <c r="H65" s="89">
        <v>30</v>
      </c>
      <c r="I65" s="92"/>
      <c r="J65" s="84">
        <f t="shared" si="1"/>
        <v>30</v>
      </c>
    </row>
    <row r="66" spans="1:10" ht="15">
      <c r="A66" s="83" t="s">
        <v>50</v>
      </c>
      <c r="B66" s="93">
        <v>84</v>
      </c>
      <c r="C66" s="93">
        <v>74</v>
      </c>
      <c r="D66" s="85">
        <v>102</v>
      </c>
      <c r="E66" s="94">
        <v>115</v>
      </c>
      <c r="F66" s="94">
        <v>126</v>
      </c>
      <c r="G66" s="124">
        <f t="shared" si="0"/>
        <v>-18</v>
      </c>
      <c r="H66" s="93">
        <v>66</v>
      </c>
      <c r="I66" s="95"/>
      <c r="J66" s="84">
        <f t="shared" si="1"/>
        <v>66</v>
      </c>
    </row>
    <row r="67" spans="1:10" ht="15">
      <c r="A67" s="83" t="s">
        <v>81</v>
      </c>
      <c r="B67" s="93">
        <v>177</v>
      </c>
      <c r="C67" s="93">
        <v>170</v>
      </c>
      <c r="D67" s="85">
        <v>163</v>
      </c>
      <c r="E67" s="94">
        <v>171</v>
      </c>
      <c r="F67" s="94">
        <v>179</v>
      </c>
      <c r="G67" s="124">
        <f t="shared" si="0"/>
        <v>-37</v>
      </c>
      <c r="H67" s="93">
        <v>140</v>
      </c>
      <c r="I67" s="95"/>
      <c r="J67" s="84">
        <f t="shared" si="1"/>
        <v>140</v>
      </c>
    </row>
    <row r="68" spans="1:10" ht="15">
      <c r="A68" s="83" t="s">
        <v>52</v>
      </c>
      <c r="B68" s="89">
        <v>77</v>
      </c>
      <c r="C68" s="89">
        <v>63</v>
      </c>
      <c r="D68" s="90">
        <v>77</v>
      </c>
      <c r="E68" s="91">
        <v>95</v>
      </c>
      <c r="F68" s="91">
        <v>82</v>
      </c>
      <c r="G68" s="124">
        <f t="shared" si="0"/>
        <v>-16</v>
      </c>
      <c r="H68" s="89">
        <v>61</v>
      </c>
      <c r="I68" s="92"/>
      <c r="J68" s="84">
        <f t="shared" si="1"/>
        <v>61</v>
      </c>
    </row>
    <row r="69" spans="1:10" ht="15">
      <c r="A69" s="83" t="s">
        <v>53</v>
      </c>
      <c r="B69" s="93">
        <v>226</v>
      </c>
      <c r="C69" s="93">
        <v>229</v>
      </c>
      <c r="D69" s="85">
        <v>234</v>
      </c>
      <c r="E69" s="94">
        <v>232</v>
      </c>
      <c r="F69" s="94">
        <v>227</v>
      </c>
      <c r="G69" s="124">
        <f t="shared" si="0"/>
        <v>-22</v>
      </c>
      <c r="H69" s="93">
        <v>204</v>
      </c>
      <c r="I69" s="95"/>
      <c r="J69" s="84">
        <f t="shared" si="1"/>
        <v>204</v>
      </c>
    </row>
    <row r="70" spans="1:10" ht="15">
      <c r="A70" s="83" t="s">
        <v>54</v>
      </c>
      <c r="B70" s="89">
        <v>83</v>
      </c>
      <c r="C70" s="89">
        <v>96</v>
      </c>
      <c r="D70" s="90">
        <v>104</v>
      </c>
      <c r="E70" s="91">
        <v>108</v>
      </c>
      <c r="F70" s="91">
        <v>113</v>
      </c>
      <c r="G70" s="124">
        <f t="shared" si="0"/>
        <v>-7</v>
      </c>
      <c r="H70" s="89">
        <v>76</v>
      </c>
      <c r="I70" s="89"/>
      <c r="J70" s="84">
        <f t="shared" si="1"/>
        <v>76</v>
      </c>
    </row>
    <row r="71" spans="1:10" ht="15">
      <c r="A71" s="83" t="s">
        <v>55</v>
      </c>
      <c r="B71" s="93">
        <v>133</v>
      </c>
      <c r="C71" s="93">
        <v>150</v>
      </c>
      <c r="D71" s="85">
        <v>154</v>
      </c>
      <c r="E71" s="94">
        <v>164</v>
      </c>
      <c r="F71" s="94">
        <v>123</v>
      </c>
      <c r="G71" s="124">
        <f t="shared" si="0"/>
        <v>14</v>
      </c>
      <c r="H71" s="93">
        <v>147</v>
      </c>
      <c r="I71" s="95"/>
      <c r="J71" s="84">
        <f t="shared" si="1"/>
        <v>147</v>
      </c>
    </row>
    <row r="72" spans="1:10" ht="15">
      <c r="A72" s="83" t="s">
        <v>56</v>
      </c>
      <c r="B72" s="89">
        <v>104</v>
      </c>
      <c r="C72" s="89">
        <v>118</v>
      </c>
      <c r="D72" s="90">
        <v>105</v>
      </c>
      <c r="E72" s="91">
        <v>100</v>
      </c>
      <c r="F72" s="91">
        <v>85</v>
      </c>
      <c r="G72" s="124">
        <f aca="true" t="shared" si="2" ref="G72:G77">H72-B72</f>
        <v>-9</v>
      </c>
      <c r="H72" s="89">
        <v>95</v>
      </c>
      <c r="I72" s="92"/>
      <c r="J72" s="84">
        <f>H72+I72</f>
        <v>95</v>
      </c>
    </row>
    <row r="73" spans="1:12" ht="15">
      <c r="A73" s="83" t="s">
        <v>82</v>
      </c>
      <c r="B73" s="93">
        <v>31</v>
      </c>
      <c r="C73" s="93">
        <v>33</v>
      </c>
      <c r="D73" s="85">
        <v>32</v>
      </c>
      <c r="E73" s="94">
        <v>32</v>
      </c>
      <c r="F73" s="94">
        <v>36</v>
      </c>
      <c r="G73" s="124">
        <f t="shared" si="2"/>
        <v>0</v>
      </c>
      <c r="H73" s="93">
        <v>31</v>
      </c>
      <c r="I73" s="93">
        <v>18</v>
      </c>
      <c r="J73" s="84">
        <f>H73+I73</f>
        <v>49</v>
      </c>
      <c r="L73" s="96"/>
    </row>
    <row r="74" spans="1:12" ht="14.25" customHeight="1">
      <c r="A74" s="83" t="s">
        <v>68</v>
      </c>
      <c r="B74" s="89">
        <v>142</v>
      </c>
      <c r="C74" s="89">
        <v>140</v>
      </c>
      <c r="D74" s="90">
        <v>142</v>
      </c>
      <c r="E74" s="91"/>
      <c r="F74" s="91"/>
      <c r="G74" s="124">
        <f t="shared" si="2"/>
        <v>-16</v>
      </c>
      <c r="H74" s="89">
        <v>126</v>
      </c>
      <c r="I74" s="92"/>
      <c r="J74" s="84">
        <f>H74+I74</f>
        <v>126</v>
      </c>
      <c r="L74" s="96"/>
    </row>
    <row r="75" spans="1:10" ht="15">
      <c r="A75" s="97" t="s">
        <v>58</v>
      </c>
      <c r="B75" s="84">
        <f>SUM(B7:B74)</f>
        <v>8646</v>
      </c>
      <c r="C75" s="84">
        <f>SUM(C7:C74)</f>
        <v>8640</v>
      </c>
      <c r="D75" s="98">
        <f>SUM(D7:D74)</f>
        <v>8529</v>
      </c>
      <c r="E75" s="98">
        <v>8987</v>
      </c>
      <c r="F75" s="99">
        <v>9262</v>
      </c>
      <c r="G75" s="122">
        <f t="shared" si="2"/>
        <v>-875</v>
      </c>
      <c r="H75" s="84">
        <f>SUM(H7:H74)</f>
        <v>7771</v>
      </c>
      <c r="I75" s="100"/>
      <c r="J75" s="84">
        <f>SUM(J7:J74)</f>
        <v>7894</v>
      </c>
    </row>
    <row r="76" spans="1:10" s="75" customFormat="1" ht="15">
      <c r="A76" s="101" t="s">
        <v>62</v>
      </c>
      <c r="B76" s="102">
        <v>2768</v>
      </c>
      <c r="C76" s="102">
        <v>2998</v>
      </c>
      <c r="D76" s="103">
        <v>2640</v>
      </c>
      <c r="E76" s="103">
        <v>2853</v>
      </c>
      <c r="F76" s="103"/>
      <c r="G76" s="124">
        <f t="shared" si="2"/>
        <v>-2482</v>
      </c>
      <c r="H76" s="102">
        <v>286</v>
      </c>
      <c r="I76" s="104"/>
      <c r="J76" s="102">
        <f>H76</f>
        <v>286</v>
      </c>
    </row>
    <row r="77" spans="1:10" s="75" customFormat="1" ht="15">
      <c r="A77" s="101" t="s">
        <v>86</v>
      </c>
      <c r="B77" s="105">
        <v>481</v>
      </c>
      <c r="C77" s="105">
        <v>505</v>
      </c>
      <c r="D77" s="103">
        <v>554</v>
      </c>
      <c r="E77" s="103"/>
      <c r="F77" s="103"/>
      <c r="G77" s="124">
        <f t="shared" si="2"/>
        <v>-358</v>
      </c>
      <c r="H77" s="105">
        <v>123</v>
      </c>
      <c r="I77" s="104">
        <f>SUM(I9:I76)</f>
        <v>123</v>
      </c>
      <c r="J77" s="105"/>
    </row>
    <row r="78" spans="1:10" s="75" customFormat="1" ht="15">
      <c r="A78" s="106"/>
      <c r="B78" s="107"/>
      <c r="C78" s="107"/>
      <c r="D78" s="108"/>
      <c r="E78" s="108"/>
      <c r="F78" s="108"/>
      <c r="G78" s="109"/>
      <c r="H78" s="107"/>
      <c r="I78" s="110"/>
      <c r="J78" s="107"/>
    </row>
    <row r="79" spans="1:10" ht="15.75" thickBot="1">
      <c r="A79" s="111" t="s">
        <v>87</v>
      </c>
      <c r="B79" s="112">
        <f>B75+B76+B77</f>
        <v>11895</v>
      </c>
      <c r="C79" s="112">
        <f>C75+C76+C77</f>
        <v>12143</v>
      </c>
      <c r="D79" s="113">
        <f>D75+D76+D77</f>
        <v>11723</v>
      </c>
      <c r="E79" s="111"/>
      <c r="F79" s="111"/>
      <c r="G79" s="111"/>
      <c r="H79" s="112">
        <f>H75+H76+H77</f>
        <v>8180</v>
      </c>
      <c r="I79" s="114"/>
      <c r="J79" s="112">
        <f>J75+J76+J77</f>
        <v>8180</v>
      </c>
    </row>
    <row r="80" ht="15.75" thickBot="1">
      <c r="J80" s="123">
        <f>B79-J79</f>
        <v>3715</v>
      </c>
    </row>
    <row r="81" ht="15">
      <c r="F81" s="115"/>
    </row>
  </sheetData>
  <sheetProtection/>
  <mergeCells count="11">
    <mergeCell ref="G5:G6"/>
    <mergeCell ref="H5:H6"/>
    <mergeCell ref="I5:I6"/>
    <mergeCell ref="J5:J6"/>
    <mergeCell ref="D1:H1"/>
    <mergeCell ref="B3:H3"/>
    <mergeCell ref="B5:B6"/>
    <mergeCell ref="C5:C6"/>
    <mergeCell ref="D5:D6"/>
    <mergeCell ref="E5:E6"/>
    <mergeCell ref="F5:F6"/>
  </mergeCells>
  <printOptions horizontalCentered="1" verticalCentered="1"/>
  <pageMargins left="0.03937007874015748" right="0.03937007874015748" top="0.7480314960629921" bottom="0.7480314960629921" header="0.31496062992125984" footer="0.31496062992125984"/>
  <pageSetup fitToHeight="0" fitToWidth="1" horizontalDpi="600" verticalDpi="600" orientation="portrait" paperSize="9" scale="93" r:id="rId2"/>
  <headerFooter>
    <oddFooter>&amp;L&amp;D&amp;CPage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Françoise</dc:creator>
  <cp:keywords/>
  <dc:description/>
  <cp:lastModifiedBy>Françoise BARERE - NAQ BASKET</cp:lastModifiedBy>
  <cp:lastPrinted>2022-05-03T12:44:31Z</cp:lastPrinted>
  <dcterms:created xsi:type="dcterms:W3CDTF">2016-03-18T09:19:14Z</dcterms:created>
  <dcterms:modified xsi:type="dcterms:W3CDTF">2024-04-12T16:01:27Z</dcterms:modified>
  <cp:category/>
  <cp:version/>
  <cp:contentType/>
  <cp:contentStatus/>
</cp:coreProperties>
</file>